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24226"/>
  <mc:AlternateContent xmlns:mc="http://schemas.openxmlformats.org/markup-compatibility/2006">
    <mc:Choice Requires="x15">
      <x15ac:absPath xmlns:x15ac="http://schemas.microsoft.com/office/spreadsheetml/2010/11/ac" url="https://cafferata.sharepoint.com/sites/Caffero/Gedeelde documenten/General/01 - Caffero/08 - 2022/05 - Evenementen/01 - Werkplannen/05 - Mei/09 - 28-05-2022 - Roden (Rijpma)/"/>
    </mc:Choice>
  </mc:AlternateContent>
  <xr:revisionPtr revIDLastSave="0" documentId="8_{C0F998AF-84B1-4F19-ADB6-0816BC869DB1}" xr6:coauthVersionLast="47" xr6:coauthVersionMax="47" xr10:uidLastSave="{00000000-0000-0000-0000-000000000000}"/>
  <bookViews>
    <workbookView xWindow="-120" yWindow="-120" windowWidth="29040" windowHeight="16440" xr2:uid="{00000000-000D-0000-FFFF-FFFF00000000}"/>
  </bookViews>
  <sheets>
    <sheet name="Blad1" sheetId="1" r:id="rId1"/>
    <sheet name="Blad2" sheetId="2" r:id="rId2"/>
    <sheet name="Blad3"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4" i="1" l="1"/>
  <c r="A66" i="1" l="1"/>
  <c r="K29" i="1"/>
  <c r="K6" i="1" l="1"/>
  <c r="K8" i="1"/>
  <c r="K13" i="1" l="1"/>
  <c r="K14" i="1"/>
  <c r="K15" i="1"/>
  <c r="K16" i="1"/>
  <c r="K17" i="1"/>
  <c r="K18" i="1"/>
  <c r="K19" i="1"/>
  <c r="K20" i="1"/>
  <c r="K21" i="1"/>
  <c r="K22" i="1"/>
  <c r="K23" i="1"/>
  <c r="K24" i="1"/>
  <c r="K25" i="1"/>
  <c r="K26" i="1"/>
  <c r="K27" i="1"/>
  <c r="K28" i="1"/>
  <c r="K9" i="1"/>
  <c r="K10" i="1"/>
  <c r="K11" i="1"/>
  <c r="K33" i="1" l="1"/>
  <c r="K32" i="1"/>
  <c r="K31" i="1"/>
  <c r="K35" i="1"/>
  <c r="K34" i="1"/>
  <c r="K64" i="1" l="1"/>
  <c r="K45" i="1" l="1"/>
  <c r="K37" i="1"/>
  <c r="K38" i="1"/>
  <c r="K48" i="1"/>
  <c r="K41" i="1"/>
  <c r="K50" i="1"/>
  <c r="K51" i="1"/>
  <c r="K52" i="1"/>
  <c r="K53" i="1"/>
  <c r="K54" i="1"/>
  <c r="K55" i="1"/>
  <c r="K49" i="1"/>
  <c r="K58" i="1"/>
  <c r="K62" i="1"/>
  <c r="K59" i="1"/>
  <c r="K56" i="1"/>
  <c r="K60" i="1"/>
  <c r="K61" i="1"/>
  <c r="K36" i="1"/>
  <c r="K39" i="1"/>
  <c r="K40" i="1"/>
  <c r="K42" i="1"/>
  <c r="K46" i="1"/>
  <c r="K47" i="1"/>
  <c r="K57" i="1"/>
  <c r="K63" i="1"/>
  <c r="K7" i="1"/>
  <c r="K12" i="1"/>
  <c r="K43" i="1"/>
  <c r="K67" i="1" l="1"/>
</calcChain>
</file>

<file path=xl/sharedStrings.xml><?xml version="1.0" encoding="utf-8"?>
<sst xmlns="http://schemas.openxmlformats.org/spreadsheetml/2006/main" count="480" uniqueCount="169">
  <si>
    <t>Evenement</t>
  </si>
  <si>
    <t>Versie 1</t>
  </si>
  <si>
    <t xml:space="preserve">Bijlage </t>
  </si>
  <si>
    <t>Overzicht van toe te passen vuurwerk</t>
  </si>
  <si>
    <t>Aantal (stuks)</t>
  </si>
  <si>
    <t>Artikel nummer</t>
  </si>
  <si>
    <t>Units per doos</t>
  </si>
  <si>
    <t>Opmerkingen</t>
  </si>
  <si>
    <r>
      <t>Omschrijving</t>
    </r>
    <r>
      <rPr>
        <vertAlign val="superscript"/>
        <sz val="11"/>
        <rFont val="Baskerville MT"/>
        <family val="1"/>
      </rPr>
      <t>1</t>
    </r>
  </si>
  <si>
    <t>importeur</t>
  </si>
  <si>
    <r>
      <t xml:space="preserve">Categorie vuurwerk </t>
    </r>
    <r>
      <rPr>
        <vertAlign val="superscript"/>
        <sz val="11"/>
        <rFont val="Baskerville MT"/>
        <family val="1"/>
      </rPr>
      <t>2</t>
    </r>
  </si>
  <si>
    <t>Kaliber (mm/inch)</t>
  </si>
  <si>
    <r>
      <t>Bruto gewicht (kg)</t>
    </r>
    <r>
      <rPr>
        <vertAlign val="superscript"/>
        <sz val="11"/>
        <rFont val="Baskerville MT"/>
        <family val="1"/>
      </rPr>
      <t>3</t>
    </r>
    <r>
      <rPr>
        <sz val="11"/>
        <rFont val="Baskerville MT"/>
      </rPr>
      <t xml:space="preserve"> </t>
    </r>
  </si>
  <si>
    <t>bruto gewicht totaal</t>
  </si>
  <si>
    <r>
      <t>Max. hoogte effect (m)</t>
    </r>
    <r>
      <rPr>
        <vertAlign val="superscript"/>
        <sz val="11"/>
        <rFont val="Baskerville MT"/>
        <family val="1"/>
      </rPr>
      <t>4</t>
    </r>
  </si>
  <si>
    <r>
      <t>Fanshape</t>
    </r>
    <r>
      <rPr>
        <vertAlign val="superscript"/>
        <sz val="11"/>
        <rFont val="Baskerville MT"/>
        <family val="1"/>
      </rPr>
      <t xml:space="preserve">5              </t>
    </r>
    <r>
      <rPr>
        <sz val="11"/>
        <rFont val="Baskerville MT"/>
        <family val="1"/>
      </rPr>
      <t xml:space="preserve">  ja / nee</t>
    </r>
  </si>
  <si>
    <t>M.</t>
  </si>
  <si>
    <t>Cake</t>
  </si>
  <si>
    <t>Silent Show fish</t>
  </si>
  <si>
    <t>cafferata</t>
  </si>
  <si>
    <t>consumenten</t>
  </si>
  <si>
    <t>&lt; 1 inch</t>
  </si>
  <si>
    <t>nee</t>
  </si>
  <si>
    <t>8</t>
  </si>
  <si>
    <t>Assorted Show Premium</t>
  </si>
  <si>
    <t>4</t>
  </si>
  <si>
    <t>Brocade waterfall</t>
  </si>
  <si>
    <t>ja</t>
  </si>
  <si>
    <t>40/60</t>
  </si>
  <si>
    <t>Brocade finale</t>
  </si>
  <si>
    <t>Kamuro finale</t>
  </si>
  <si>
    <t>Color glittering</t>
  </si>
  <si>
    <t>Silver palm en peony</t>
  </si>
  <si>
    <t>Flower crackling willow</t>
  </si>
  <si>
    <t>Golden wave king and white blink</t>
  </si>
  <si>
    <t>Chrysantium power</t>
  </si>
  <si>
    <t>Color plum coco</t>
  </si>
  <si>
    <t>Golden wave king, blink and leaves</t>
  </si>
  <si>
    <t>Gold spinning wave and glitter</t>
  </si>
  <si>
    <t>Cyclone thunder king</t>
  </si>
  <si>
    <t>Fast silver whistling</t>
  </si>
  <si>
    <t>3</t>
  </si>
  <si>
    <t>Time rain crackling comet</t>
  </si>
  <si>
    <t>Swimming stars</t>
  </si>
  <si>
    <t>W comet and fish</t>
  </si>
  <si>
    <t>Golden wave king crackling finale</t>
  </si>
  <si>
    <t>Colorfull peony</t>
  </si>
  <si>
    <t>Double brocade king</t>
  </si>
  <si>
    <t xml:space="preserve">Various ring </t>
  </si>
  <si>
    <t>&gt; 1 inch</t>
  </si>
  <si>
    <t>Spinning to white blink</t>
  </si>
  <si>
    <t>Special howling</t>
  </si>
  <si>
    <t>ZX8441-W</t>
  </si>
  <si>
    <t>Flame projector</t>
  </si>
  <si>
    <t>White flame 60 sec</t>
  </si>
  <si>
    <t>PSE</t>
  </si>
  <si>
    <t>n.v.t.</t>
  </si>
  <si>
    <t>ZX8441-B</t>
  </si>
  <si>
    <t>Blue flame 60 sec</t>
  </si>
  <si>
    <t>ZX8441-G</t>
  </si>
  <si>
    <t>Green flame 60 sec</t>
  </si>
  <si>
    <t>ZX8441-Y</t>
  </si>
  <si>
    <t>Yellow flame 60 sec</t>
  </si>
  <si>
    <t>ZX8441-P</t>
  </si>
  <si>
    <t>Purple flame 60 sec</t>
  </si>
  <si>
    <t>Airburst</t>
  </si>
  <si>
    <t>ZX8331</t>
  </si>
  <si>
    <t>16/8</t>
  </si>
  <si>
    <t>Airburst large</t>
  </si>
  <si>
    <t>ZX8010</t>
  </si>
  <si>
    <t>20/50</t>
  </si>
  <si>
    <t>Lance</t>
  </si>
  <si>
    <t>Red</t>
  </si>
  <si>
    <t>PP-250</t>
  </si>
  <si>
    <t>Flash report</t>
  </si>
  <si>
    <t>Ron de Koster</t>
  </si>
  <si>
    <t>ZX8044A</t>
  </si>
  <si>
    <t>12/5</t>
  </si>
  <si>
    <t>Flash</t>
  </si>
  <si>
    <t>1 sec. WT</t>
  </si>
  <si>
    <t>20/10</t>
  </si>
  <si>
    <t>Fountain</t>
  </si>
  <si>
    <t>ZX8151</t>
  </si>
  <si>
    <t>stage 1 sec - 8 meter silver</t>
  </si>
  <si>
    <t>20/5</t>
  </si>
  <si>
    <t>ZX8073</t>
  </si>
  <si>
    <t>stage 10sec - 8 meter silver</t>
  </si>
  <si>
    <t>ZX8099</t>
  </si>
  <si>
    <t>stage 30sec - 3 meter silver</t>
  </si>
  <si>
    <t>ZX8137</t>
  </si>
  <si>
    <t>stage 18sec - 8 meter silver</t>
  </si>
  <si>
    <t>ZX8071</t>
  </si>
  <si>
    <t>stage 18sec - 5 meter crackling</t>
  </si>
  <si>
    <t>6/2</t>
  </si>
  <si>
    <t>ZX8136</t>
  </si>
  <si>
    <t>3sec - 15 meter color purple</t>
  </si>
  <si>
    <t>ZX8036</t>
  </si>
  <si>
    <t>Strobe</t>
  </si>
  <si>
    <t>60sec color white</t>
  </si>
  <si>
    <t>ZX8041</t>
  </si>
  <si>
    <t>30sec color red</t>
  </si>
  <si>
    <t>Flame</t>
  </si>
  <si>
    <t>ZX8024</t>
  </si>
  <si>
    <t>ZX8120</t>
  </si>
  <si>
    <t>Fire ball</t>
  </si>
  <si>
    <t>red</t>
  </si>
  <si>
    <t>ZX8050</t>
  </si>
  <si>
    <t>12/1</t>
  </si>
  <si>
    <t>Holy Fire</t>
  </si>
  <si>
    <t>4sec - 4 meter red</t>
  </si>
  <si>
    <t>ZX8051</t>
  </si>
  <si>
    <t>4sec - 4 meter blue</t>
  </si>
  <si>
    <t>ZX8029B</t>
  </si>
  <si>
    <t>20/1</t>
  </si>
  <si>
    <t>Spark</t>
  </si>
  <si>
    <t>4sec - 5 meter silver w/blue pistil</t>
  </si>
  <si>
    <t>ZX8029R</t>
  </si>
  <si>
    <t>4sec - 5 meter silver w/red pistil</t>
  </si>
  <si>
    <t>ZX8179</t>
  </si>
  <si>
    <t>20/6</t>
  </si>
  <si>
    <t>Waterfall</t>
  </si>
  <si>
    <t>35sec - 6 meter single tube</t>
  </si>
  <si>
    <t>ZX8187</t>
  </si>
  <si>
    <t>Mine</t>
  </si>
  <si>
    <t>8 meter stage blue</t>
  </si>
  <si>
    <t>ZX8224</t>
  </si>
  <si>
    <t>3,5 cm green</t>
  </si>
  <si>
    <t>3,5 cm silver</t>
  </si>
  <si>
    <t>20/3</t>
  </si>
  <si>
    <t>ZX8247</t>
  </si>
  <si>
    <t>5 cm crackling</t>
  </si>
  <si>
    <t>Comet</t>
  </si>
  <si>
    <t>ZX8186-R</t>
  </si>
  <si>
    <t>12 meter stage colorful tail red</t>
  </si>
  <si>
    <t>ZX8216</t>
  </si>
  <si>
    <t>Mine - Flash - Comet</t>
  </si>
  <si>
    <t>3,5 cm White flash mine and blue comet tail</t>
  </si>
  <si>
    <t>ZX8218</t>
  </si>
  <si>
    <t>Mine - Flash</t>
  </si>
  <si>
    <t>3,5 cm white flash mine and red comet tail</t>
  </si>
  <si>
    <t>ZX8232</t>
  </si>
  <si>
    <t>Tail</t>
  </si>
  <si>
    <t>ZX8278</t>
  </si>
  <si>
    <t>Mine - Tail</t>
  </si>
  <si>
    <t>5 cm brocade crown mine and brocade crown tail</t>
  </si>
  <si>
    <t>ZX8279</t>
  </si>
  <si>
    <t>Mine - Comet</t>
  </si>
  <si>
    <t>5 cm brocade crown mine and blue comet tail</t>
  </si>
  <si>
    <t>ZX8290</t>
  </si>
  <si>
    <t>100</t>
  </si>
  <si>
    <t>Single shot</t>
  </si>
  <si>
    <t>3 cm red lance</t>
  </si>
  <si>
    <r>
      <t xml:space="preserve">                                                                                                         </t>
    </r>
    <r>
      <rPr>
        <b/>
        <sz val="11"/>
        <rFont val="Baskerville MT"/>
        <family val="1"/>
      </rPr>
      <t>Totaal van artikelen</t>
    </r>
    <r>
      <rPr>
        <b/>
        <vertAlign val="superscript"/>
        <sz val="14"/>
        <rFont val="Baskerville MT"/>
        <family val="1"/>
      </rPr>
      <t>7</t>
    </r>
    <r>
      <rPr>
        <b/>
        <sz val="14"/>
        <rFont val="Baskerville MT"/>
        <family val="1"/>
      </rPr>
      <t xml:space="preserve"> in kg:</t>
    </r>
  </si>
  <si>
    <t>Omschrijving vuurwerkartikel:</t>
  </si>
  <si>
    <t xml:space="preserve">         :</t>
  </si>
  <si>
    <t>bijvoorbeeld fontein, komeet, lichtflits</t>
  </si>
  <si>
    <t>Categorie vuurwerk</t>
  </si>
  <si>
    <t xml:space="preserve">betreft professioneel vuurwerk, consumentenvuurwerk, theatervuurwerk (zie regeling RACT) </t>
  </si>
  <si>
    <t>Bruto gewicht</t>
  </si>
  <si>
    <t>het gewicht van het onverpakte vuurwerkartikel</t>
  </si>
  <si>
    <t>Maximaal effect</t>
  </si>
  <si>
    <t>het maximale effect van het vuurwerkartikel in verticale richting</t>
  </si>
  <si>
    <t>Fanshape</t>
  </si>
  <si>
    <t>A. vuurwerkartikelen die door de fabrikant schuin ten opzichte van het grondvlak zijn gemonteerd</t>
  </si>
  <si>
    <t>B. vuurwerkartikelen die door de fabrikant loodrecht ten opzichte van het grondvlak zijn gemonteerd, maar door de beziger schuin worden opgesteld, dienen zodanig opgesteld te worden dat het vuurwerkartikel geen kleinere hoek heeft dan 60 graden ten opzichte van het horizontale grondvlak</t>
  </si>
  <si>
    <t>voor consumentenvuurwerk de IPO-tabel aanhouden, voor theatervuurwerk geldt de door de fabrikant opgegeven veiligheidsafstand</t>
  </si>
  <si>
    <r>
      <t xml:space="preserve">maximaal </t>
    </r>
    <r>
      <rPr>
        <b/>
        <sz val="8"/>
        <color indexed="10"/>
        <rFont val="Baskerville MT"/>
      </rPr>
      <t>20</t>
    </r>
    <r>
      <rPr>
        <sz val="8"/>
        <rFont val="Baskerville MT"/>
      </rPr>
      <t xml:space="preserve"> kg theatervuurwerk of 200 kg consumentenvuurwerk of bij gelijktijdig gebruik maximaal </t>
    </r>
    <r>
      <rPr>
        <b/>
        <sz val="8"/>
        <color indexed="10"/>
        <rFont val="Baskerville MT"/>
      </rPr>
      <t xml:space="preserve">220 </t>
    </r>
    <r>
      <rPr>
        <sz val="8"/>
        <rFont val="Baskerville MT"/>
      </rPr>
      <t xml:space="preserve">kg theater- en consumentenvuurwerk  </t>
    </r>
  </si>
  <si>
    <t>Schietlijst 28-05-2022 - Roden</t>
  </si>
  <si>
    <t>Mogelijk schuin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</si>
</sst>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_-&quot;€&quot;\ * #,##0.00\-;_-&quot;€&quot;\ * &quot;-&quot;??_-;_-@_-"/>
    <numFmt numFmtId="167" formatCode="0.0"/>
  </numFmts>
  <fonts count="21">
    <font>
      <sz val="11"/>
      <name val="Baskerville MT"/>
    </font>
    <font>
      <sz val="11"/>
      <color theme="1"/>
      <name val="Calibri"/>
      <family val="2"/>
      <scheme val="minor"/>
    </font>
    <font>
      <vertAlign val="superscript"/>
      <sz val="11"/>
      <name val="Baskerville MT"/>
      <family val="1"/>
    </font>
    <font>
      <sz val="11"/>
      <name val="Baskerville MT"/>
      <family val="1"/>
    </font>
    <font>
      <sz val="8"/>
      <name val="Baskerville MT"/>
    </font>
    <font>
      <b/>
      <sz val="11"/>
      <name val="Futura Book"/>
      <family val="2"/>
    </font>
    <font>
      <vertAlign val="superscript"/>
      <sz val="11"/>
      <name val="Baskerville MT"/>
    </font>
    <font>
      <b/>
      <sz val="11"/>
      <name val="Baskerville MT"/>
      <family val="1"/>
    </font>
    <font>
      <b/>
      <sz val="14"/>
      <name val="Baskerville MT"/>
      <family val="1"/>
    </font>
    <font>
      <b/>
      <vertAlign val="superscript"/>
      <sz val="14"/>
      <name val="Baskerville MT"/>
      <family val="1"/>
    </font>
    <font>
      <sz val="10"/>
      <name val="Arial"/>
      <family val="2"/>
    </font>
    <font>
      <b/>
      <sz val="10"/>
      <name val="Arial"/>
      <family val="2"/>
    </font>
    <font>
      <b/>
      <sz val="10"/>
      <name val="Baskerville MT"/>
    </font>
    <font>
      <sz val="10"/>
      <name val="Baskerville MT"/>
    </font>
    <font>
      <b/>
      <sz val="18"/>
      <name val="Baskerville MT"/>
    </font>
    <font>
      <b/>
      <sz val="8"/>
      <color indexed="10"/>
      <name val="Baskerville MT"/>
    </font>
    <font>
      <sz val="11"/>
      <color theme="1"/>
      <name val="Calibri"/>
      <family val="2"/>
      <scheme val="minor"/>
    </font>
    <font>
      <b/>
      <sz val="12"/>
      <color rgb="FFFF0000"/>
      <name val="Baskerville MT"/>
    </font>
    <font>
      <b/>
      <u/>
      <sz val="12"/>
      <color rgb="FFFF0000"/>
      <name val="Baskerville MT"/>
    </font>
    <font>
      <sz val="10"/>
      <color rgb="FF000000"/>
      <name val="Arial"/>
      <family val="2"/>
    </font>
    <font>
      <b/>
      <sz val="11"/>
      <color rgb="FFFF0000"/>
      <name val="Baskerville MT"/>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s>
  <cellStyleXfs count="5">
    <xf numFmtId="0" fontId="0" fillId="0" borderId="0"/>
    <xf numFmtId="0" fontId="16" fillId="0" borderId="0"/>
    <xf numFmtId="0" fontId="10" fillId="0" borderId="0"/>
    <xf numFmtId="164" fontId="10" fillId="0" borderId="0" applyFont="0" applyFill="0" applyBorder="0" applyAlignment="0" applyProtection="0"/>
    <xf numFmtId="0" fontId="1" fillId="0" borderId="0"/>
  </cellStyleXfs>
  <cellXfs count="59">
    <xf numFmtId="0" fontId="0" fillId="0" borderId="0" xfId="0"/>
    <xf numFmtId="0" fontId="0" fillId="0" borderId="0" xfId="0" applyAlignment="1">
      <alignment vertical="top"/>
    </xf>
    <xf numFmtId="0" fontId="5" fillId="0" borderId="0" xfId="0" applyFont="1"/>
    <xf numFmtId="0" fontId="6" fillId="0" borderId="0" xfId="0" applyFont="1"/>
    <xf numFmtId="0" fontId="8" fillId="0" borderId="0" xfId="0" applyFont="1"/>
    <xf numFmtId="0" fontId="4" fillId="0" borderId="0" xfId="0" applyFont="1" applyAlignment="1">
      <alignment vertical="top"/>
    </xf>
    <xf numFmtId="0" fontId="4"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0" fillId="0" borderId="1" xfId="0" applyBorder="1"/>
    <xf numFmtId="0" fontId="0" fillId="0" borderId="2" xfId="0" applyBorder="1"/>
    <xf numFmtId="0" fontId="8" fillId="0" borderId="3" xfId="0" applyFont="1" applyBorder="1"/>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7" fillId="0" borderId="1" xfId="0" applyFont="1" applyBorder="1"/>
    <xf numFmtId="0" fontId="13" fillId="0" borderId="0" xfId="0" applyFont="1"/>
    <xf numFmtId="0" fontId="0" fillId="0" borderId="0" xfId="0" applyAlignment="1">
      <alignment vertical="top" wrapText="1"/>
    </xf>
    <xf numFmtId="0" fontId="3" fillId="0" borderId="0" xfId="0" applyFont="1" applyAlignment="1">
      <alignment vertical="top" wrapText="1"/>
    </xf>
    <xf numFmtId="49" fontId="10" fillId="0" borderId="1" xfId="2" applyNumberFormat="1" applyBorder="1" applyAlignment="1">
      <alignment horizontal="center"/>
    </xf>
    <xf numFmtId="167" fontId="0" fillId="0" borderId="1" xfId="0" applyNumberFormat="1" applyBorder="1"/>
    <xf numFmtId="0" fontId="18" fillId="0" borderId="0" xfId="0" applyFont="1" applyAlignment="1">
      <alignment vertical="top" wrapText="1"/>
    </xf>
    <xf numFmtId="49" fontId="10" fillId="0" borderId="1" xfId="0" applyNumberFormat="1" applyFont="1" applyBorder="1" applyAlignment="1">
      <alignment horizontal="center" vertical="center" wrapText="1"/>
    </xf>
    <xf numFmtId="0" fontId="0" fillId="0" borderId="1" xfId="0" applyBorder="1" applyAlignment="1">
      <alignment vertical="top"/>
    </xf>
    <xf numFmtId="0" fontId="11" fillId="0" borderId="1" xfId="0" applyFont="1" applyBorder="1" applyAlignment="1">
      <alignment horizontal="center" vertical="center"/>
    </xf>
    <xf numFmtId="49" fontId="10" fillId="0" borderId="1" xfId="0" applyNumberFormat="1" applyFont="1" applyBorder="1" applyAlignment="1">
      <alignment horizontal="center" vertical="center"/>
    </xf>
    <xf numFmtId="0" fontId="3" fillId="0" borderId="1" xfId="0" applyFont="1" applyBorder="1" applyAlignment="1">
      <alignment vertical="top"/>
    </xf>
    <xf numFmtId="0" fontId="10" fillId="0" borderId="1" xfId="0" applyFont="1" applyBorder="1" applyAlignment="1">
      <alignment horizontal="left" vertical="center" wrapText="1"/>
    </xf>
    <xf numFmtId="0" fontId="4" fillId="0" borderId="0" xfId="0" applyFont="1" applyAlignment="1">
      <alignment vertical="top" wrapText="1"/>
    </xf>
    <xf numFmtId="0" fontId="12" fillId="0" borderId="1" xfId="0" applyFont="1" applyBorder="1" applyAlignment="1">
      <alignment horizontal="center" vertical="top" wrapText="1"/>
    </xf>
    <xf numFmtId="0" fontId="0" fillId="0" borderId="1" xfId="0" applyBorder="1" applyAlignment="1">
      <alignment horizontal="center" vertical="top" wrapText="1"/>
    </xf>
    <xf numFmtId="0" fontId="5" fillId="0" borderId="0" xfId="0" applyFont="1" applyAlignment="1">
      <alignment horizontal="center"/>
    </xf>
    <xf numFmtId="0" fontId="0" fillId="0" borderId="1" xfId="0" applyBorder="1" applyAlignment="1">
      <alignment horizontal="center" vertical="top"/>
    </xf>
    <xf numFmtId="0" fontId="0" fillId="0" borderId="0" xfId="0" applyAlignment="1">
      <alignment horizontal="center" vertical="top" wrapText="1"/>
    </xf>
    <xf numFmtId="0" fontId="8" fillId="0" borderId="4" xfId="0" applyFont="1" applyBorder="1" applyAlignment="1">
      <alignment horizontal="center"/>
    </xf>
    <xf numFmtId="0" fontId="0" fillId="0" borderId="0" xfId="0" applyAlignment="1">
      <alignment horizontal="center"/>
    </xf>
    <xf numFmtId="0" fontId="4" fillId="0" borderId="0" xfId="0" applyFont="1" applyAlignment="1">
      <alignment horizontal="center"/>
    </xf>
    <xf numFmtId="0" fontId="5" fillId="0" borderId="0" xfId="0" applyFont="1" applyAlignment="1">
      <alignment horizontal="left"/>
    </xf>
    <xf numFmtId="0" fontId="0" fillId="0" borderId="1" xfId="0" applyBorder="1" applyAlignment="1">
      <alignment horizontal="left" vertical="top" wrapText="1"/>
    </xf>
    <xf numFmtId="0" fontId="0" fillId="0" borderId="1" xfId="0" applyBorder="1" applyAlignment="1">
      <alignment horizontal="left" vertical="top"/>
    </xf>
    <xf numFmtId="0" fontId="0" fillId="0" borderId="0" xfId="0" applyAlignment="1">
      <alignment horizontal="left" vertical="top" wrapText="1"/>
    </xf>
    <xf numFmtId="0" fontId="0" fillId="0" borderId="0" xfId="0" applyAlignment="1">
      <alignment horizontal="left"/>
    </xf>
    <xf numFmtId="0" fontId="4" fillId="0" borderId="0" xfId="0" applyFont="1" applyAlignment="1">
      <alignment horizontal="left"/>
    </xf>
    <xf numFmtId="0" fontId="13" fillId="0" borderId="1" xfId="0" applyFont="1" applyBorder="1" applyAlignment="1">
      <alignment vertical="top" wrapText="1"/>
    </xf>
    <xf numFmtId="0" fontId="0" fillId="0" borderId="5" xfId="0" applyBorder="1" applyAlignment="1">
      <alignment vertical="top" wrapText="1"/>
    </xf>
    <xf numFmtId="0" fontId="0" fillId="0" borderId="14" xfId="0" applyBorder="1" applyAlignment="1">
      <alignment vertical="top" wrapText="1"/>
    </xf>
    <xf numFmtId="0" fontId="19" fillId="2" borderId="1" xfId="0" applyFont="1" applyFill="1" applyBorder="1" applyAlignment="1">
      <alignment vertical="top" wrapText="1"/>
    </xf>
    <xf numFmtId="0" fontId="20" fillId="0" borderId="1" xfId="0" applyFont="1" applyBorder="1" applyAlignment="1">
      <alignment vertical="top"/>
    </xf>
    <xf numFmtId="0" fontId="4" fillId="0" borderId="0" xfId="0" applyFont="1" applyAlignment="1">
      <alignment vertical="top" wrapText="1"/>
    </xf>
    <xf numFmtId="0" fontId="8" fillId="0" borderId="6" xfId="0" applyFont="1" applyBorder="1" applyAlignment="1">
      <alignment vertical="top" shrinkToFit="1"/>
    </xf>
    <xf numFmtId="0" fontId="8" fillId="0" borderId="7" xfId="0" applyFont="1" applyBorder="1" applyAlignment="1">
      <alignment vertical="top" shrinkToFit="1"/>
    </xf>
    <xf numFmtId="0" fontId="8" fillId="0" borderId="8" xfId="0" applyFont="1" applyBorder="1" applyAlignment="1">
      <alignment vertical="top" shrinkToFit="1"/>
    </xf>
    <xf numFmtId="0" fontId="14" fillId="0" borderId="2" xfId="0" applyFont="1" applyBorder="1" applyAlignment="1">
      <alignment horizontal="center"/>
    </xf>
    <xf numFmtId="0" fontId="14" fillId="0" borderId="9" xfId="0" applyFont="1" applyBorder="1" applyAlignment="1">
      <alignment horizontal="center"/>
    </xf>
    <xf numFmtId="0" fontId="14" fillId="0" borderId="10" xfId="0" applyFont="1" applyBorder="1" applyAlignment="1">
      <alignment horizontal="center"/>
    </xf>
    <xf numFmtId="0" fontId="14" fillId="0" borderId="11" xfId="0" applyFont="1" applyBorder="1" applyAlignment="1">
      <alignment horizontal="center"/>
    </xf>
    <xf numFmtId="0" fontId="14" fillId="0" borderId="12" xfId="0" applyFont="1" applyBorder="1" applyAlignment="1">
      <alignment horizontal="center"/>
    </xf>
    <xf numFmtId="0" fontId="14" fillId="0" borderId="13" xfId="0" applyFont="1" applyBorder="1" applyAlignment="1">
      <alignment horizontal="center"/>
    </xf>
    <xf numFmtId="0" fontId="20" fillId="0" borderId="1" xfId="0" applyFont="1" applyBorder="1" applyAlignment="1">
      <alignment vertical="top" wrapText="1"/>
    </xf>
    <xf numFmtId="0" fontId="3" fillId="0" borderId="1" xfId="0" applyFont="1" applyBorder="1" applyAlignment="1">
      <alignment horizontal="center" vertical="top" wrapText="1"/>
    </xf>
  </cellXfs>
  <cellStyles count="5">
    <cellStyle name="Standaard" xfId="0" builtinId="0"/>
    <cellStyle name="Standaard 2" xfId="1" xr:uid="{00000000-0005-0000-0000-000001000000}"/>
    <cellStyle name="Standaard 2 2" xfId="4" xr:uid="{78A5683B-A5BB-4AE4-88B6-D6F7FF71F984}"/>
    <cellStyle name="Standaard 3" xfId="2" xr:uid="{00000000-0005-0000-0000-000002000000}"/>
    <cellStyle name="Valuta 2"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9"/>
  <sheetViews>
    <sheetView tabSelected="1" zoomScale="80" zoomScaleNormal="80" workbookViewId="0">
      <selection activeCell="J40" sqref="J40"/>
    </sheetView>
  </sheetViews>
  <sheetFormatPr defaultRowHeight="14.25"/>
  <cols>
    <col min="1" max="1" width="6.875" customWidth="1"/>
    <col min="2" max="2" width="28.5" customWidth="1"/>
    <col min="3" max="3" width="6.875" customWidth="1"/>
    <col min="4" max="4" width="13.25" customWidth="1"/>
    <col min="5" max="5" width="14.5" customWidth="1"/>
    <col min="6" max="6" width="47.5" customWidth="1"/>
    <col min="7" max="7" width="13.375" bestFit="1" customWidth="1"/>
    <col min="8" max="8" width="13" bestFit="1" customWidth="1"/>
    <col min="9" max="9" width="8.875" style="40" customWidth="1"/>
    <col min="10" max="10" width="7.25" customWidth="1"/>
    <col min="11" max="11" width="7.75" customWidth="1"/>
    <col min="12" max="12" width="11.125" customWidth="1"/>
    <col min="13" max="13" width="15.5" customWidth="1"/>
    <col min="14" max="14" width="9.25" style="34" customWidth="1"/>
    <col min="15" max="15" width="9.125" style="15" customWidth="1"/>
    <col min="16" max="16" width="11.75" style="15" customWidth="1"/>
  </cols>
  <sheetData>
    <row r="1" spans="1:16" s="2" customFormat="1" ht="15">
      <c r="A1" s="51" t="s">
        <v>0</v>
      </c>
      <c r="B1" s="52"/>
      <c r="C1" s="52"/>
      <c r="D1" s="52"/>
      <c r="E1" s="52" t="s">
        <v>167</v>
      </c>
      <c r="F1" s="52"/>
      <c r="G1" s="52"/>
      <c r="H1" s="52"/>
      <c r="I1" s="52" t="s">
        <v>1</v>
      </c>
      <c r="J1" s="52"/>
      <c r="K1" s="52"/>
      <c r="L1" s="52"/>
      <c r="M1" s="52"/>
      <c r="N1" s="55"/>
    </row>
    <row r="2" spans="1:16" s="2" customFormat="1" ht="15.75" thickBot="1">
      <c r="A2" s="53"/>
      <c r="B2" s="54"/>
      <c r="C2" s="54"/>
      <c r="D2" s="54"/>
      <c r="E2" s="54"/>
      <c r="F2" s="54"/>
      <c r="G2" s="54"/>
      <c r="H2" s="54"/>
      <c r="I2" s="54"/>
      <c r="J2" s="54"/>
      <c r="K2" s="54"/>
      <c r="L2" s="54"/>
      <c r="M2" s="54"/>
      <c r="N2" s="56"/>
    </row>
    <row r="3" spans="1:16" ht="15">
      <c r="A3" s="2" t="s">
        <v>2</v>
      </c>
      <c r="B3" s="2"/>
      <c r="C3" s="2"/>
      <c r="D3" s="2"/>
      <c r="E3" s="2" t="s">
        <v>3</v>
      </c>
      <c r="F3" s="2"/>
      <c r="G3" s="2"/>
      <c r="H3" s="2"/>
      <c r="I3" s="36"/>
      <c r="J3" s="2"/>
      <c r="K3" s="2"/>
      <c r="L3" s="2"/>
      <c r="M3" s="2"/>
      <c r="N3" s="30"/>
      <c r="O3"/>
      <c r="P3"/>
    </row>
    <row r="4" spans="1:16" ht="15">
      <c r="A4" s="2"/>
      <c r="B4" s="2"/>
      <c r="C4" s="2"/>
      <c r="D4" s="2"/>
      <c r="E4" s="2"/>
      <c r="F4" s="2"/>
      <c r="G4" s="2"/>
      <c r="H4" s="2"/>
      <c r="I4" s="36"/>
      <c r="J4" s="2"/>
      <c r="K4" s="2"/>
      <c r="L4" s="2"/>
      <c r="M4" s="2"/>
      <c r="N4" s="30"/>
      <c r="O4"/>
      <c r="P4"/>
    </row>
    <row r="5" spans="1:16" ht="46.5">
      <c r="A5" s="7" t="s">
        <v>4</v>
      </c>
      <c r="B5" s="7" t="s">
        <v>5</v>
      </c>
      <c r="C5" s="7" t="s">
        <v>6</v>
      </c>
      <c r="D5" s="7" t="s">
        <v>7</v>
      </c>
      <c r="E5" s="7" t="s">
        <v>8</v>
      </c>
      <c r="F5" s="42"/>
      <c r="G5" s="7" t="s">
        <v>9</v>
      </c>
      <c r="H5" s="7" t="s">
        <v>10</v>
      </c>
      <c r="I5" s="37" t="s">
        <v>11</v>
      </c>
      <c r="J5" s="7" t="s">
        <v>12</v>
      </c>
      <c r="K5" s="7" t="s">
        <v>13</v>
      </c>
      <c r="L5" s="7" t="s">
        <v>14</v>
      </c>
      <c r="M5" s="8" t="s">
        <v>15</v>
      </c>
      <c r="N5" s="58" t="s">
        <v>16</v>
      </c>
      <c r="O5"/>
      <c r="P5"/>
    </row>
    <row r="6" spans="1:16" ht="15">
      <c r="A6" s="57">
        <v>10</v>
      </c>
      <c r="B6" s="28">
        <v>5101</v>
      </c>
      <c r="C6" s="29">
        <v>4</v>
      </c>
      <c r="D6" s="7"/>
      <c r="E6" s="7" t="s">
        <v>17</v>
      </c>
      <c r="F6" s="7" t="s">
        <v>18</v>
      </c>
      <c r="G6" s="7" t="s">
        <v>19</v>
      </c>
      <c r="H6" s="7" t="s">
        <v>20</v>
      </c>
      <c r="I6" s="37" t="s">
        <v>21</v>
      </c>
      <c r="J6" s="7">
        <v>2.67</v>
      </c>
      <c r="K6" s="7">
        <f>J6*A6</f>
        <v>26.7</v>
      </c>
      <c r="L6" s="7">
        <v>30</v>
      </c>
      <c r="M6" s="8" t="s">
        <v>22</v>
      </c>
      <c r="N6" s="58">
        <v>40</v>
      </c>
      <c r="O6"/>
      <c r="P6"/>
    </row>
    <row r="7" spans="1:16" ht="15" customHeight="1">
      <c r="A7" s="14">
        <v>20</v>
      </c>
      <c r="B7" s="13">
        <v>5006</v>
      </c>
      <c r="C7" s="18" t="s">
        <v>23</v>
      </c>
      <c r="D7" s="18"/>
      <c r="E7" s="7" t="s">
        <v>17</v>
      </c>
      <c r="F7" s="26" t="s">
        <v>24</v>
      </c>
      <c r="G7" s="7" t="s">
        <v>19</v>
      </c>
      <c r="H7" s="7" t="s">
        <v>20</v>
      </c>
      <c r="I7" s="37" t="s">
        <v>21</v>
      </c>
      <c r="J7" s="7">
        <v>3.1</v>
      </c>
      <c r="K7" s="7">
        <f>A7*J7</f>
        <v>62</v>
      </c>
      <c r="L7" s="7">
        <v>30</v>
      </c>
      <c r="M7" s="8" t="s">
        <v>22</v>
      </c>
      <c r="N7" s="29">
        <v>40</v>
      </c>
      <c r="O7"/>
      <c r="P7"/>
    </row>
    <row r="8" spans="1:16" ht="15.75">
      <c r="A8" s="14">
        <v>10</v>
      </c>
      <c r="B8" s="13">
        <v>5018</v>
      </c>
      <c r="C8" s="18" t="s">
        <v>25</v>
      </c>
      <c r="D8" s="18"/>
      <c r="E8" s="7" t="s">
        <v>17</v>
      </c>
      <c r="F8" s="26" t="s">
        <v>26</v>
      </c>
      <c r="G8" s="7" t="s">
        <v>19</v>
      </c>
      <c r="H8" s="7" t="s">
        <v>20</v>
      </c>
      <c r="I8" s="37" t="s">
        <v>21</v>
      </c>
      <c r="J8" s="7">
        <v>3.09</v>
      </c>
      <c r="K8" s="7">
        <f>J8*A8</f>
        <v>30.9</v>
      </c>
      <c r="L8" s="7">
        <v>30</v>
      </c>
      <c r="M8" s="8" t="s">
        <v>27</v>
      </c>
      <c r="N8" s="29" t="s">
        <v>28</v>
      </c>
      <c r="O8"/>
      <c r="P8"/>
    </row>
    <row r="9" spans="1:16" ht="15.75">
      <c r="A9" s="14">
        <v>20</v>
      </c>
      <c r="B9" s="13">
        <v>5020</v>
      </c>
      <c r="C9" s="18" t="s">
        <v>25</v>
      </c>
      <c r="D9" s="18"/>
      <c r="E9" s="7" t="s">
        <v>17</v>
      </c>
      <c r="F9" s="26" t="s">
        <v>29</v>
      </c>
      <c r="G9" s="7" t="s">
        <v>19</v>
      </c>
      <c r="H9" s="7" t="s">
        <v>20</v>
      </c>
      <c r="I9" s="37" t="s">
        <v>21</v>
      </c>
      <c r="J9" s="7">
        <v>3.47</v>
      </c>
      <c r="K9" s="7">
        <f t="shared" ref="K9:K28" si="0">J9*A9</f>
        <v>69.400000000000006</v>
      </c>
      <c r="L9" s="7">
        <v>30</v>
      </c>
      <c r="M9" s="8" t="s">
        <v>22</v>
      </c>
      <c r="N9" s="29">
        <v>40</v>
      </c>
      <c r="O9"/>
      <c r="P9"/>
    </row>
    <row r="10" spans="1:16" ht="15.75">
      <c r="A10" s="14">
        <v>10</v>
      </c>
      <c r="B10" s="13">
        <v>5023</v>
      </c>
      <c r="C10" s="18" t="s">
        <v>25</v>
      </c>
      <c r="D10" s="18"/>
      <c r="E10" s="7" t="s">
        <v>17</v>
      </c>
      <c r="F10" s="26" t="s">
        <v>30</v>
      </c>
      <c r="G10" s="7" t="s">
        <v>19</v>
      </c>
      <c r="H10" s="7" t="s">
        <v>20</v>
      </c>
      <c r="I10" s="37" t="s">
        <v>21</v>
      </c>
      <c r="J10" s="7">
        <v>3.58</v>
      </c>
      <c r="K10" s="7">
        <f t="shared" si="0"/>
        <v>35.799999999999997</v>
      </c>
      <c r="L10" s="7">
        <v>30</v>
      </c>
      <c r="M10" s="8" t="s">
        <v>22</v>
      </c>
      <c r="N10" s="29">
        <v>40</v>
      </c>
      <c r="O10"/>
      <c r="P10"/>
    </row>
    <row r="11" spans="1:16" ht="15.75">
      <c r="A11" s="14">
        <v>10</v>
      </c>
      <c r="B11" s="13">
        <v>5024</v>
      </c>
      <c r="C11" s="18" t="s">
        <v>25</v>
      </c>
      <c r="D11" s="18"/>
      <c r="E11" s="7" t="s">
        <v>17</v>
      </c>
      <c r="F11" s="26" t="s">
        <v>31</v>
      </c>
      <c r="G11" s="7" t="s">
        <v>19</v>
      </c>
      <c r="H11" s="7" t="s">
        <v>20</v>
      </c>
      <c r="I11" s="37" t="s">
        <v>21</v>
      </c>
      <c r="J11" s="7">
        <v>3.08</v>
      </c>
      <c r="K11" s="7">
        <f t="shared" si="0"/>
        <v>30.8</v>
      </c>
      <c r="L11" s="7">
        <v>30</v>
      </c>
      <c r="M11" s="8" t="s">
        <v>22</v>
      </c>
      <c r="N11" s="29">
        <v>40</v>
      </c>
      <c r="O11"/>
      <c r="P11"/>
    </row>
    <row r="12" spans="1:16" ht="15.75">
      <c r="A12" s="14">
        <v>10</v>
      </c>
      <c r="B12" s="13">
        <v>5026</v>
      </c>
      <c r="C12" s="18" t="s">
        <v>25</v>
      </c>
      <c r="D12" s="18"/>
      <c r="E12" s="7" t="s">
        <v>17</v>
      </c>
      <c r="F12" s="26" t="s">
        <v>32</v>
      </c>
      <c r="G12" s="7" t="s">
        <v>19</v>
      </c>
      <c r="H12" s="7" t="s">
        <v>20</v>
      </c>
      <c r="I12" s="37" t="s">
        <v>21</v>
      </c>
      <c r="J12" s="7">
        <v>3.34</v>
      </c>
      <c r="K12" s="7">
        <f t="shared" si="0"/>
        <v>33.4</v>
      </c>
      <c r="L12" s="7">
        <v>30</v>
      </c>
      <c r="M12" s="8" t="s">
        <v>27</v>
      </c>
      <c r="N12" s="29" t="s">
        <v>28</v>
      </c>
      <c r="O12"/>
      <c r="P12"/>
    </row>
    <row r="13" spans="1:16" ht="15.75">
      <c r="A13" s="14">
        <v>10</v>
      </c>
      <c r="B13" s="13">
        <v>5030</v>
      </c>
      <c r="C13" s="18" t="s">
        <v>25</v>
      </c>
      <c r="D13" s="18"/>
      <c r="E13" s="7" t="s">
        <v>17</v>
      </c>
      <c r="F13" s="26" t="s">
        <v>33</v>
      </c>
      <c r="G13" s="7" t="s">
        <v>19</v>
      </c>
      <c r="H13" s="7" t="s">
        <v>20</v>
      </c>
      <c r="I13" s="37" t="s">
        <v>21</v>
      </c>
      <c r="J13" s="7">
        <v>2.99</v>
      </c>
      <c r="K13" s="7">
        <f t="shared" si="0"/>
        <v>29.900000000000002</v>
      </c>
      <c r="L13" s="7">
        <v>30</v>
      </c>
      <c r="M13" s="8" t="s">
        <v>22</v>
      </c>
      <c r="N13" s="29">
        <v>40</v>
      </c>
      <c r="O13"/>
      <c r="P13"/>
    </row>
    <row r="14" spans="1:16" ht="15.75">
      <c r="A14" s="14">
        <v>10</v>
      </c>
      <c r="B14" s="13">
        <v>5032</v>
      </c>
      <c r="C14" s="18" t="s">
        <v>25</v>
      </c>
      <c r="D14" s="18"/>
      <c r="E14" s="7" t="s">
        <v>17</v>
      </c>
      <c r="F14" s="26" t="s">
        <v>34</v>
      </c>
      <c r="G14" s="7" t="s">
        <v>19</v>
      </c>
      <c r="H14" s="7" t="s">
        <v>20</v>
      </c>
      <c r="I14" s="37" t="s">
        <v>21</v>
      </c>
      <c r="J14" s="7">
        <v>3.15</v>
      </c>
      <c r="K14" s="7">
        <f t="shared" si="0"/>
        <v>31.5</v>
      </c>
      <c r="L14" s="7">
        <v>30</v>
      </c>
      <c r="M14" s="8" t="s">
        <v>27</v>
      </c>
      <c r="N14" s="29" t="s">
        <v>28</v>
      </c>
      <c r="O14"/>
      <c r="P14"/>
    </row>
    <row r="15" spans="1:16" ht="15.75">
      <c r="A15" s="14">
        <v>10</v>
      </c>
      <c r="B15" s="13">
        <v>5035</v>
      </c>
      <c r="C15" s="18" t="s">
        <v>25</v>
      </c>
      <c r="D15" s="18"/>
      <c r="E15" s="7" t="s">
        <v>17</v>
      </c>
      <c r="F15" s="26" t="s">
        <v>35</v>
      </c>
      <c r="G15" s="7" t="s">
        <v>19</v>
      </c>
      <c r="H15" s="7" t="s">
        <v>20</v>
      </c>
      <c r="I15" s="37" t="s">
        <v>21</v>
      </c>
      <c r="J15" s="7">
        <v>3.27</v>
      </c>
      <c r="K15" s="7">
        <f t="shared" si="0"/>
        <v>32.700000000000003</v>
      </c>
      <c r="L15" s="7">
        <v>30</v>
      </c>
      <c r="M15" s="8" t="s">
        <v>27</v>
      </c>
      <c r="N15" s="29" t="s">
        <v>28</v>
      </c>
      <c r="O15"/>
      <c r="P15"/>
    </row>
    <row r="16" spans="1:16" ht="15.75">
      <c r="A16" s="14">
        <v>10</v>
      </c>
      <c r="B16" s="13">
        <v>5036</v>
      </c>
      <c r="C16" s="18" t="s">
        <v>25</v>
      </c>
      <c r="D16" s="18"/>
      <c r="E16" s="7" t="s">
        <v>17</v>
      </c>
      <c r="F16" s="26" t="s">
        <v>36</v>
      </c>
      <c r="G16" s="7" t="s">
        <v>19</v>
      </c>
      <c r="H16" s="7" t="s">
        <v>20</v>
      </c>
      <c r="I16" s="37" t="s">
        <v>21</v>
      </c>
      <c r="J16" s="7">
        <v>3.2</v>
      </c>
      <c r="K16" s="7">
        <f t="shared" si="0"/>
        <v>32</v>
      </c>
      <c r="L16" s="7">
        <v>30</v>
      </c>
      <c r="M16" s="8" t="s">
        <v>27</v>
      </c>
      <c r="N16" s="29" t="s">
        <v>28</v>
      </c>
      <c r="O16"/>
      <c r="P16"/>
    </row>
    <row r="17" spans="1:16" ht="15.75">
      <c r="A17" s="14">
        <v>10</v>
      </c>
      <c r="B17" s="13">
        <v>5038</v>
      </c>
      <c r="C17" s="18" t="s">
        <v>25</v>
      </c>
      <c r="D17" s="18"/>
      <c r="E17" s="7" t="s">
        <v>17</v>
      </c>
      <c r="F17" s="26" t="s">
        <v>37</v>
      </c>
      <c r="G17" s="7" t="s">
        <v>19</v>
      </c>
      <c r="H17" s="7" t="s">
        <v>20</v>
      </c>
      <c r="I17" s="7" t="s">
        <v>21</v>
      </c>
      <c r="J17" s="7">
        <v>3.5</v>
      </c>
      <c r="K17" s="7">
        <f t="shared" si="0"/>
        <v>35</v>
      </c>
      <c r="L17" s="7">
        <v>30</v>
      </c>
      <c r="M17" s="8" t="s">
        <v>22</v>
      </c>
      <c r="N17" s="29">
        <v>40</v>
      </c>
      <c r="O17"/>
      <c r="P17"/>
    </row>
    <row r="18" spans="1:16" ht="15.75">
      <c r="A18" s="14">
        <v>10</v>
      </c>
      <c r="B18" s="13">
        <v>5039</v>
      </c>
      <c r="C18" s="18" t="s">
        <v>25</v>
      </c>
      <c r="D18" s="18"/>
      <c r="E18" s="7" t="s">
        <v>17</v>
      </c>
      <c r="F18" s="26" t="s">
        <v>38</v>
      </c>
      <c r="G18" s="7" t="s">
        <v>19</v>
      </c>
      <c r="H18" s="7" t="s">
        <v>20</v>
      </c>
      <c r="I18" s="37" t="s">
        <v>21</v>
      </c>
      <c r="J18" s="7">
        <v>3.33</v>
      </c>
      <c r="K18" s="7">
        <f t="shared" si="0"/>
        <v>33.299999999999997</v>
      </c>
      <c r="L18" s="7">
        <v>30</v>
      </c>
      <c r="M18" s="8" t="s">
        <v>22</v>
      </c>
      <c r="N18" s="29">
        <v>40</v>
      </c>
      <c r="O18"/>
      <c r="P18"/>
    </row>
    <row r="19" spans="1:16" ht="15.75">
      <c r="A19" s="14">
        <v>10</v>
      </c>
      <c r="B19" s="13">
        <v>5042</v>
      </c>
      <c r="C19" s="18" t="s">
        <v>25</v>
      </c>
      <c r="D19" s="18"/>
      <c r="E19" s="7" t="s">
        <v>17</v>
      </c>
      <c r="F19" s="26" t="s">
        <v>39</v>
      </c>
      <c r="G19" s="7" t="s">
        <v>19</v>
      </c>
      <c r="H19" s="7" t="s">
        <v>20</v>
      </c>
      <c r="I19" s="37" t="s">
        <v>21</v>
      </c>
      <c r="J19" s="7">
        <v>6.47</v>
      </c>
      <c r="K19" s="7">
        <f t="shared" si="0"/>
        <v>64.7</v>
      </c>
      <c r="L19" s="7">
        <v>30</v>
      </c>
      <c r="M19" s="8" t="s">
        <v>22</v>
      </c>
      <c r="N19" s="29">
        <v>40</v>
      </c>
      <c r="O19"/>
      <c r="P19"/>
    </row>
    <row r="20" spans="1:16" ht="15.75">
      <c r="A20" s="14">
        <v>10</v>
      </c>
      <c r="B20" s="13">
        <v>5045</v>
      </c>
      <c r="C20" s="18" t="s">
        <v>23</v>
      </c>
      <c r="D20" s="18"/>
      <c r="E20" s="7" t="s">
        <v>17</v>
      </c>
      <c r="F20" s="26" t="s">
        <v>40</v>
      </c>
      <c r="G20" s="7" t="s">
        <v>19</v>
      </c>
      <c r="H20" s="7" t="s">
        <v>20</v>
      </c>
      <c r="I20" s="37" t="s">
        <v>21</v>
      </c>
      <c r="J20" s="7">
        <v>2.0499999999999998</v>
      </c>
      <c r="K20" s="7">
        <f t="shared" si="0"/>
        <v>20.5</v>
      </c>
      <c r="L20" s="7">
        <v>30</v>
      </c>
      <c r="M20" s="8" t="s">
        <v>22</v>
      </c>
      <c r="N20" s="29">
        <v>40</v>
      </c>
      <c r="O20"/>
      <c r="P20"/>
    </row>
    <row r="21" spans="1:16" ht="15.75">
      <c r="A21" s="14">
        <v>20</v>
      </c>
      <c r="B21" s="13">
        <v>5050</v>
      </c>
      <c r="C21" s="18" t="s">
        <v>41</v>
      </c>
      <c r="D21" s="18"/>
      <c r="E21" s="7" t="s">
        <v>17</v>
      </c>
      <c r="F21" s="26" t="s">
        <v>42</v>
      </c>
      <c r="G21" s="7" t="s">
        <v>19</v>
      </c>
      <c r="H21" s="7" t="s">
        <v>20</v>
      </c>
      <c r="I21" s="37" t="s">
        <v>21</v>
      </c>
      <c r="J21" s="7">
        <v>2.96</v>
      </c>
      <c r="K21" s="7">
        <f t="shared" si="0"/>
        <v>59.2</v>
      </c>
      <c r="L21" s="7">
        <v>30</v>
      </c>
      <c r="M21" s="8" t="s">
        <v>27</v>
      </c>
      <c r="N21" s="29" t="s">
        <v>28</v>
      </c>
      <c r="O21"/>
      <c r="P21"/>
    </row>
    <row r="22" spans="1:16" ht="15.75">
      <c r="A22" s="14">
        <v>20</v>
      </c>
      <c r="B22" s="13">
        <v>5051</v>
      </c>
      <c r="C22" s="18" t="s">
        <v>25</v>
      </c>
      <c r="D22" s="18"/>
      <c r="E22" s="7" t="s">
        <v>17</v>
      </c>
      <c r="F22" s="26" t="s">
        <v>43</v>
      </c>
      <c r="G22" s="7" t="s">
        <v>19</v>
      </c>
      <c r="H22" s="7" t="s">
        <v>20</v>
      </c>
      <c r="I22" s="37" t="s">
        <v>21</v>
      </c>
      <c r="J22" s="7">
        <v>3</v>
      </c>
      <c r="K22" s="7">
        <f t="shared" si="0"/>
        <v>60</v>
      </c>
      <c r="L22" s="7">
        <v>30</v>
      </c>
      <c r="M22" s="8" t="s">
        <v>22</v>
      </c>
      <c r="N22" s="29">
        <v>40</v>
      </c>
      <c r="O22"/>
      <c r="P22"/>
    </row>
    <row r="23" spans="1:16" ht="15.75">
      <c r="A23" s="14">
        <v>20</v>
      </c>
      <c r="B23" s="13">
        <v>5055</v>
      </c>
      <c r="C23" s="18" t="s">
        <v>41</v>
      </c>
      <c r="D23" s="18"/>
      <c r="E23" s="7" t="s">
        <v>17</v>
      </c>
      <c r="F23" s="26" t="s">
        <v>44</v>
      </c>
      <c r="G23" s="7" t="s">
        <v>19</v>
      </c>
      <c r="H23" s="7" t="s">
        <v>20</v>
      </c>
      <c r="I23" s="37" t="s">
        <v>21</v>
      </c>
      <c r="J23" s="7">
        <v>3.95</v>
      </c>
      <c r="K23" s="7">
        <f t="shared" si="0"/>
        <v>79</v>
      </c>
      <c r="L23" s="7">
        <v>30</v>
      </c>
      <c r="M23" s="8" t="s">
        <v>27</v>
      </c>
      <c r="N23" s="29" t="s">
        <v>28</v>
      </c>
      <c r="O23"/>
      <c r="P23"/>
    </row>
    <row r="24" spans="1:16" ht="15.75">
      <c r="A24" s="14">
        <v>20</v>
      </c>
      <c r="B24" s="13">
        <v>5062</v>
      </c>
      <c r="C24" s="18" t="s">
        <v>25</v>
      </c>
      <c r="D24" s="18"/>
      <c r="E24" s="7" t="s">
        <v>17</v>
      </c>
      <c r="F24" s="26" t="s">
        <v>45</v>
      </c>
      <c r="G24" s="7" t="s">
        <v>19</v>
      </c>
      <c r="H24" s="7" t="s">
        <v>20</v>
      </c>
      <c r="I24" s="37" t="s">
        <v>21</v>
      </c>
      <c r="J24" s="7">
        <v>3.17</v>
      </c>
      <c r="K24" s="7">
        <f t="shared" si="0"/>
        <v>63.4</v>
      </c>
      <c r="L24" s="7">
        <v>30</v>
      </c>
      <c r="M24" s="8" t="s">
        <v>27</v>
      </c>
      <c r="N24" s="29" t="s">
        <v>28</v>
      </c>
      <c r="O24"/>
      <c r="P24"/>
    </row>
    <row r="25" spans="1:16" ht="15.75">
      <c r="A25" s="14">
        <v>20</v>
      </c>
      <c r="B25" s="13">
        <v>5065</v>
      </c>
      <c r="C25" s="18" t="s">
        <v>25</v>
      </c>
      <c r="D25" s="18"/>
      <c r="E25" s="7" t="s">
        <v>17</v>
      </c>
      <c r="F25" s="26" t="s">
        <v>46</v>
      </c>
      <c r="G25" s="7" t="s">
        <v>19</v>
      </c>
      <c r="H25" s="7" t="s">
        <v>20</v>
      </c>
      <c r="I25" s="37" t="s">
        <v>21</v>
      </c>
      <c r="J25" s="7">
        <v>2.84</v>
      </c>
      <c r="K25" s="7">
        <f t="shared" si="0"/>
        <v>56.8</v>
      </c>
      <c r="L25" s="7">
        <v>30</v>
      </c>
      <c r="M25" s="8" t="s">
        <v>22</v>
      </c>
      <c r="N25" s="29">
        <v>40</v>
      </c>
      <c r="O25"/>
      <c r="P25"/>
    </row>
    <row r="26" spans="1:16" ht="15.75">
      <c r="A26" s="14">
        <v>20</v>
      </c>
      <c r="B26" s="13">
        <v>5078</v>
      </c>
      <c r="C26" s="18" t="s">
        <v>25</v>
      </c>
      <c r="D26" s="18"/>
      <c r="E26" s="7" t="s">
        <v>17</v>
      </c>
      <c r="F26" s="26" t="s">
        <v>47</v>
      </c>
      <c r="G26" s="7" t="s">
        <v>19</v>
      </c>
      <c r="H26" s="7" t="s">
        <v>20</v>
      </c>
      <c r="I26" s="37" t="s">
        <v>21</v>
      </c>
      <c r="J26" s="7">
        <v>3.13</v>
      </c>
      <c r="K26" s="7">
        <f t="shared" si="0"/>
        <v>62.599999999999994</v>
      </c>
      <c r="L26" s="7">
        <v>30</v>
      </c>
      <c r="M26" s="8" t="s">
        <v>27</v>
      </c>
      <c r="N26" s="29" t="s">
        <v>28</v>
      </c>
      <c r="O26"/>
      <c r="P26"/>
    </row>
    <row r="27" spans="1:16" s="4" customFormat="1" ht="15" customHeight="1">
      <c r="A27" s="14">
        <v>20</v>
      </c>
      <c r="B27" s="13">
        <v>5086</v>
      </c>
      <c r="C27" s="18" t="s">
        <v>25</v>
      </c>
      <c r="D27" s="18"/>
      <c r="E27" s="7" t="s">
        <v>17</v>
      </c>
      <c r="F27" s="26" t="s">
        <v>48</v>
      </c>
      <c r="G27" s="7" t="s">
        <v>19</v>
      </c>
      <c r="H27" s="7" t="s">
        <v>20</v>
      </c>
      <c r="I27" s="37" t="s">
        <v>49</v>
      </c>
      <c r="J27" s="7">
        <v>2.63</v>
      </c>
      <c r="K27" s="7">
        <f t="shared" si="0"/>
        <v>52.599999999999994</v>
      </c>
      <c r="L27" s="7">
        <v>30</v>
      </c>
      <c r="M27" s="8" t="s">
        <v>22</v>
      </c>
      <c r="N27" s="29">
        <v>60</v>
      </c>
      <c r="O27"/>
    </row>
    <row r="28" spans="1:16" s="4" customFormat="1" ht="15" customHeight="1">
      <c r="A28" s="14">
        <v>20</v>
      </c>
      <c r="B28" s="13">
        <v>5087</v>
      </c>
      <c r="C28" s="18" t="s">
        <v>25</v>
      </c>
      <c r="D28" s="18"/>
      <c r="E28" s="43" t="s">
        <v>17</v>
      </c>
      <c r="F28" s="45" t="s">
        <v>50</v>
      </c>
      <c r="G28" s="44" t="s">
        <v>19</v>
      </c>
      <c r="H28" s="7" t="s">
        <v>20</v>
      </c>
      <c r="I28" s="37" t="s">
        <v>21</v>
      </c>
      <c r="J28" s="7">
        <v>2.75</v>
      </c>
      <c r="K28" s="7">
        <f t="shared" si="0"/>
        <v>55</v>
      </c>
      <c r="L28" s="7">
        <v>30</v>
      </c>
      <c r="M28" s="8" t="s">
        <v>27</v>
      </c>
      <c r="N28" s="29">
        <v>60</v>
      </c>
    </row>
    <row r="29" spans="1:16" ht="15.75">
      <c r="A29" s="14">
        <v>20</v>
      </c>
      <c r="B29" s="13">
        <v>5037</v>
      </c>
      <c r="C29" s="18" t="s">
        <v>25</v>
      </c>
      <c r="D29" s="18"/>
      <c r="E29" s="7" t="s">
        <v>17</v>
      </c>
      <c r="F29" s="26" t="s">
        <v>51</v>
      </c>
      <c r="G29" s="7" t="s">
        <v>19</v>
      </c>
      <c r="H29" s="7" t="s">
        <v>20</v>
      </c>
      <c r="I29" s="37" t="s">
        <v>21</v>
      </c>
      <c r="J29" s="7">
        <v>2.36</v>
      </c>
      <c r="K29" s="7">
        <f t="shared" ref="K29" si="1">J29*A29</f>
        <v>47.199999999999996</v>
      </c>
      <c r="L29" s="7">
        <v>30</v>
      </c>
      <c r="M29" s="8" t="s">
        <v>22</v>
      </c>
      <c r="N29" s="29">
        <v>40</v>
      </c>
      <c r="O29"/>
      <c r="P29"/>
    </row>
    <row r="30" spans="1:16" ht="15.75">
      <c r="A30" s="14"/>
      <c r="B30" s="14"/>
      <c r="C30" s="14"/>
      <c r="D30" s="14"/>
      <c r="E30" s="7"/>
      <c r="F30" s="7"/>
      <c r="G30" s="7"/>
      <c r="H30" s="7"/>
      <c r="I30" s="37"/>
      <c r="J30" s="7"/>
      <c r="K30" s="7"/>
      <c r="L30" s="7"/>
      <c r="M30" s="8"/>
      <c r="N30" s="29"/>
      <c r="O30"/>
      <c r="P30"/>
    </row>
    <row r="31" spans="1:16" ht="15.75">
      <c r="A31" s="14">
        <v>5</v>
      </c>
      <c r="B31" s="23" t="s">
        <v>52</v>
      </c>
      <c r="C31" s="24"/>
      <c r="D31" s="24"/>
      <c r="E31" s="22" t="s">
        <v>53</v>
      </c>
      <c r="F31" s="22" t="s">
        <v>54</v>
      </c>
      <c r="G31" s="22" t="s">
        <v>19</v>
      </c>
      <c r="H31" s="22" t="s">
        <v>55</v>
      </c>
      <c r="I31" s="38" t="s">
        <v>56</v>
      </c>
      <c r="J31" s="9">
        <v>0.69299999999999995</v>
      </c>
      <c r="K31" s="7">
        <f t="shared" ref="K31:K36" si="2">J31*A31</f>
        <v>3.4649999999999999</v>
      </c>
      <c r="L31" s="22">
        <v>0.3</v>
      </c>
      <c r="M31" s="25" t="s">
        <v>168</v>
      </c>
      <c r="N31" s="31">
        <v>3</v>
      </c>
      <c r="O31"/>
      <c r="P31"/>
    </row>
    <row r="32" spans="1:16" ht="15.75">
      <c r="A32" s="14">
        <v>5</v>
      </c>
      <c r="B32" s="23" t="s">
        <v>57</v>
      </c>
      <c r="C32" s="24"/>
      <c r="D32" s="24"/>
      <c r="E32" s="22" t="s">
        <v>53</v>
      </c>
      <c r="F32" s="22" t="s">
        <v>58</v>
      </c>
      <c r="G32" s="22" t="s">
        <v>19</v>
      </c>
      <c r="H32" s="22" t="s">
        <v>55</v>
      </c>
      <c r="I32" s="38" t="s">
        <v>56</v>
      </c>
      <c r="J32" s="9">
        <v>0.67100000000000004</v>
      </c>
      <c r="K32" s="7">
        <f t="shared" si="2"/>
        <v>3.3550000000000004</v>
      </c>
      <c r="L32" s="22">
        <v>0.3</v>
      </c>
      <c r="M32" s="25" t="s">
        <v>168</v>
      </c>
      <c r="N32" s="31">
        <v>3</v>
      </c>
      <c r="O32"/>
      <c r="P32"/>
    </row>
    <row r="33" spans="1:16" ht="15.75">
      <c r="A33" s="14">
        <v>5</v>
      </c>
      <c r="B33" s="23" t="s">
        <v>59</v>
      </c>
      <c r="C33" s="24"/>
      <c r="D33" s="24"/>
      <c r="E33" s="22" t="s">
        <v>53</v>
      </c>
      <c r="F33" s="22" t="s">
        <v>60</v>
      </c>
      <c r="G33" s="22" t="s">
        <v>19</v>
      </c>
      <c r="H33" s="22" t="s">
        <v>55</v>
      </c>
      <c r="I33" s="38" t="s">
        <v>56</v>
      </c>
      <c r="J33" s="9">
        <v>0.71099999999999997</v>
      </c>
      <c r="K33" s="7">
        <f t="shared" si="2"/>
        <v>3.5549999999999997</v>
      </c>
      <c r="L33" s="22">
        <v>0.3</v>
      </c>
      <c r="M33" s="25" t="s">
        <v>168</v>
      </c>
      <c r="N33" s="31">
        <v>3</v>
      </c>
      <c r="O33"/>
      <c r="P33"/>
    </row>
    <row r="34" spans="1:16" ht="15.75">
      <c r="A34" s="14">
        <v>5</v>
      </c>
      <c r="B34" s="23" t="s">
        <v>61</v>
      </c>
      <c r="C34" s="24"/>
      <c r="D34" s="24"/>
      <c r="E34" s="22" t="s">
        <v>53</v>
      </c>
      <c r="F34" s="22" t="s">
        <v>62</v>
      </c>
      <c r="G34" s="22" t="s">
        <v>19</v>
      </c>
      <c r="H34" s="22" t="s">
        <v>55</v>
      </c>
      <c r="I34" s="38" t="s">
        <v>56</v>
      </c>
      <c r="J34" s="9">
        <v>0.68400000000000005</v>
      </c>
      <c r="K34" s="7">
        <f t="shared" si="2"/>
        <v>3.4200000000000004</v>
      </c>
      <c r="L34" s="22">
        <v>0.3</v>
      </c>
      <c r="M34" s="25" t="s">
        <v>168</v>
      </c>
      <c r="N34" s="31">
        <v>3</v>
      </c>
      <c r="O34"/>
      <c r="P34"/>
    </row>
    <row r="35" spans="1:16" ht="15.75">
      <c r="A35" s="14">
        <v>5</v>
      </c>
      <c r="B35" s="23" t="s">
        <v>63</v>
      </c>
      <c r="C35" s="24"/>
      <c r="D35" s="24"/>
      <c r="E35" s="22" t="s">
        <v>53</v>
      </c>
      <c r="F35" s="22" t="s">
        <v>64</v>
      </c>
      <c r="G35" s="22" t="s">
        <v>19</v>
      </c>
      <c r="H35" s="22" t="s">
        <v>55</v>
      </c>
      <c r="I35" s="38" t="s">
        <v>56</v>
      </c>
      <c r="J35" s="9">
        <v>0.68200000000000005</v>
      </c>
      <c r="K35" s="7">
        <f t="shared" si="2"/>
        <v>3.41</v>
      </c>
      <c r="L35" s="22">
        <v>0.3</v>
      </c>
      <c r="M35" s="25" t="s">
        <v>168</v>
      </c>
      <c r="N35" s="31">
        <v>3</v>
      </c>
      <c r="O35"/>
      <c r="P35"/>
    </row>
    <row r="36" spans="1:16" ht="15.75">
      <c r="A36" s="14">
        <v>50</v>
      </c>
      <c r="B36" s="23" t="s">
        <v>66</v>
      </c>
      <c r="C36" s="24" t="s">
        <v>67</v>
      </c>
      <c r="D36" s="24"/>
      <c r="E36" s="22" t="s">
        <v>65</v>
      </c>
      <c r="F36" s="22" t="s">
        <v>68</v>
      </c>
      <c r="G36" s="22" t="s">
        <v>19</v>
      </c>
      <c r="H36" s="22" t="s">
        <v>55</v>
      </c>
      <c r="I36" s="38" t="s">
        <v>56</v>
      </c>
      <c r="J36" s="9">
        <v>1.7999999999999999E-2</v>
      </c>
      <c r="K36" s="7">
        <f t="shared" si="2"/>
        <v>0.89999999999999991</v>
      </c>
      <c r="L36" s="22">
        <v>4</v>
      </c>
      <c r="M36" s="25" t="s">
        <v>168</v>
      </c>
      <c r="N36" s="31">
        <v>4</v>
      </c>
      <c r="O36"/>
      <c r="P36"/>
    </row>
    <row r="37" spans="1:16" ht="15.75">
      <c r="A37" s="14">
        <v>500</v>
      </c>
      <c r="B37" s="23" t="s">
        <v>69</v>
      </c>
      <c r="C37" s="24" t="s">
        <v>70</v>
      </c>
      <c r="D37" s="24"/>
      <c r="E37" s="22" t="s">
        <v>71</v>
      </c>
      <c r="F37" s="22" t="s">
        <v>72</v>
      </c>
      <c r="G37" s="22" t="s">
        <v>19</v>
      </c>
      <c r="H37" s="22" t="s">
        <v>55</v>
      </c>
      <c r="I37" s="38" t="s">
        <v>56</v>
      </c>
      <c r="J37" s="9">
        <v>1.7000000000000001E-2</v>
      </c>
      <c r="K37" s="7">
        <f t="shared" ref="K37" si="3">J37*A37</f>
        <v>8.5</v>
      </c>
      <c r="L37" s="22">
        <v>1</v>
      </c>
      <c r="M37" s="25" t="s">
        <v>168</v>
      </c>
      <c r="N37" s="31">
        <v>1</v>
      </c>
      <c r="O37"/>
      <c r="P37"/>
    </row>
    <row r="38" spans="1:16" ht="15.75">
      <c r="A38" s="14">
        <v>50</v>
      </c>
      <c r="B38" s="13" t="s">
        <v>73</v>
      </c>
      <c r="C38" s="12"/>
      <c r="D38" s="12"/>
      <c r="E38" s="7" t="s">
        <v>74</v>
      </c>
      <c r="F38" s="7"/>
      <c r="G38" s="7" t="s">
        <v>75</v>
      </c>
      <c r="H38" s="7" t="s">
        <v>55</v>
      </c>
      <c r="I38" s="38" t="s">
        <v>56</v>
      </c>
      <c r="J38" s="9">
        <v>2.5000000000000001E-2</v>
      </c>
      <c r="K38" s="7">
        <f t="shared" ref="K38:K42" si="4">J38*A38</f>
        <v>1.25</v>
      </c>
      <c r="L38" s="7">
        <v>5</v>
      </c>
      <c r="M38" s="25" t="s">
        <v>168</v>
      </c>
      <c r="N38" s="29">
        <v>40</v>
      </c>
      <c r="O38"/>
      <c r="P38"/>
    </row>
    <row r="39" spans="1:16" ht="15.75">
      <c r="A39" s="14">
        <v>50</v>
      </c>
      <c r="B39" s="13" t="s">
        <v>76</v>
      </c>
      <c r="C39" s="21" t="s">
        <v>77</v>
      </c>
      <c r="D39" s="21"/>
      <c r="E39" s="7" t="s">
        <v>78</v>
      </c>
      <c r="F39" s="7" t="s">
        <v>79</v>
      </c>
      <c r="G39" s="7" t="s">
        <v>19</v>
      </c>
      <c r="H39" s="7" t="s">
        <v>55</v>
      </c>
      <c r="I39" s="38" t="s">
        <v>56</v>
      </c>
      <c r="J39" s="9">
        <v>0.08</v>
      </c>
      <c r="K39" s="7">
        <f t="shared" si="4"/>
        <v>4</v>
      </c>
      <c r="L39" s="7">
        <v>0.2</v>
      </c>
      <c r="M39" s="25" t="s">
        <v>168</v>
      </c>
      <c r="N39" s="29">
        <v>2</v>
      </c>
      <c r="O39"/>
      <c r="P39"/>
    </row>
    <row r="40" spans="1:16" ht="15.75">
      <c r="A40" s="14">
        <v>50</v>
      </c>
      <c r="B40" s="23" t="s">
        <v>82</v>
      </c>
      <c r="C40" s="24" t="s">
        <v>80</v>
      </c>
      <c r="D40" s="24"/>
      <c r="E40" s="22" t="s">
        <v>81</v>
      </c>
      <c r="F40" s="22" t="s">
        <v>83</v>
      </c>
      <c r="G40" s="22" t="s">
        <v>19</v>
      </c>
      <c r="H40" s="22" t="s">
        <v>55</v>
      </c>
      <c r="I40" s="38" t="s">
        <v>56</v>
      </c>
      <c r="J40" s="9">
        <v>0.115</v>
      </c>
      <c r="K40" s="7">
        <f t="shared" si="4"/>
        <v>5.75</v>
      </c>
      <c r="L40" s="22">
        <v>8</v>
      </c>
      <c r="M40" s="25" t="s">
        <v>168</v>
      </c>
      <c r="N40" s="31">
        <v>3</v>
      </c>
      <c r="O40"/>
      <c r="P40"/>
    </row>
    <row r="41" spans="1:16" ht="15.75">
      <c r="A41" s="14">
        <v>50</v>
      </c>
      <c r="B41" s="23" t="s">
        <v>85</v>
      </c>
      <c r="C41" s="24" t="s">
        <v>84</v>
      </c>
      <c r="D41" s="24"/>
      <c r="E41" s="22" t="s">
        <v>81</v>
      </c>
      <c r="F41" s="22" t="s">
        <v>86</v>
      </c>
      <c r="G41" s="22" t="s">
        <v>19</v>
      </c>
      <c r="H41" s="22" t="s">
        <v>55</v>
      </c>
      <c r="I41" s="38" t="s">
        <v>56</v>
      </c>
      <c r="J41" s="9">
        <v>0.11700000000000001</v>
      </c>
      <c r="K41" s="7">
        <f t="shared" si="4"/>
        <v>5.8500000000000005</v>
      </c>
      <c r="L41" s="22">
        <v>8</v>
      </c>
      <c r="M41" s="25" t="s">
        <v>168</v>
      </c>
      <c r="N41" s="31">
        <v>4</v>
      </c>
      <c r="O41"/>
      <c r="P41"/>
    </row>
    <row r="42" spans="1:16" ht="15.75">
      <c r="A42" s="14">
        <v>20</v>
      </c>
      <c r="B42" s="23" t="s">
        <v>87</v>
      </c>
      <c r="C42" s="24" t="s">
        <v>84</v>
      </c>
      <c r="D42" s="24"/>
      <c r="E42" s="22" t="s">
        <v>81</v>
      </c>
      <c r="F42" s="22" t="s">
        <v>88</v>
      </c>
      <c r="G42" s="22" t="s">
        <v>19</v>
      </c>
      <c r="H42" s="22" t="s">
        <v>55</v>
      </c>
      <c r="I42" s="38" t="s">
        <v>56</v>
      </c>
      <c r="J42" s="9">
        <v>0.13800000000000001</v>
      </c>
      <c r="K42" s="7">
        <f t="shared" si="4"/>
        <v>2.7600000000000002</v>
      </c>
      <c r="L42" s="22">
        <v>3</v>
      </c>
      <c r="M42" s="25" t="s">
        <v>168</v>
      </c>
      <c r="N42" s="31">
        <v>2</v>
      </c>
      <c r="O42"/>
      <c r="P42"/>
    </row>
    <row r="43" spans="1:16" ht="15.75">
      <c r="A43" s="14">
        <v>20</v>
      </c>
      <c r="B43" s="23" t="s">
        <v>89</v>
      </c>
      <c r="C43" s="24" t="s">
        <v>84</v>
      </c>
      <c r="D43" s="24"/>
      <c r="E43" s="22" t="s">
        <v>81</v>
      </c>
      <c r="F43" s="22" t="s">
        <v>90</v>
      </c>
      <c r="G43" s="22" t="s">
        <v>19</v>
      </c>
      <c r="H43" s="22" t="s">
        <v>55</v>
      </c>
      <c r="I43" s="38" t="s">
        <v>56</v>
      </c>
      <c r="J43" s="9">
        <v>0.23899999999999999</v>
      </c>
      <c r="K43" s="7">
        <f t="shared" ref="K43:K57" si="5">J43*A43</f>
        <v>4.7799999999999994</v>
      </c>
      <c r="L43" s="22">
        <v>8</v>
      </c>
      <c r="M43" s="25" t="s">
        <v>168</v>
      </c>
      <c r="N43" s="31">
        <v>4</v>
      </c>
      <c r="O43"/>
      <c r="P43"/>
    </row>
    <row r="44" spans="1:16" ht="15.75">
      <c r="A44" s="14">
        <v>20</v>
      </c>
      <c r="B44" s="23" t="s">
        <v>91</v>
      </c>
      <c r="C44" s="24" t="s">
        <v>84</v>
      </c>
      <c r="D44" s="24"/>
      <c r="E44" s="22" t="s">
        <v>81</v>
      </c>
      <c r="F44" s="22" t="s">
        <v>92</v>
      </c>
      <c r="G44" s="22" t="s">
        <v>19</v>
      </c>
      <c r="H44" s="22" t="s">
        <v>55</v>
      </c>
      <c r="I44" s="38" t="s">
        <v>56</v>
      </c>
      <c r="J44" s="9">
        <v>0.23499999999999999</v>
      </c>
      <c r="K44" s="7">
        <f t="shared" si="5"/>
        <v>4.6999999999999993</v>
      </c>
      <c r="L44" s="22">
        <v>5</v>
      </c>
      <c r="M44" s="25" t="s">
        <v>168</v>
      </c>
      <c r="N44" s="31">
        <v>4</v>
      </c>
      <c r="O44"/>
      <c r="P44"/>
    </row>
    <row r="45" spans="1:16" ht="15.75">
      <c r="A45" s="14">
        <v>20</v>
      </c>
      <c r="B45" s="23" t="s">
        <v>94</v>
      </c>
      <c r="C45" s="24" t="s">
        <v>93</v>
      </c>
      <c r="D45" s="24"/>
      <c r="E45" s="22" t="s">
        <v>81</v>
      </c>
      <c r="F45" s="22" t="s">
        <v>95</v>
      </c>
      <c r="G45" s="22" t="s">
        <v>19</v>
      </c>
      <c r="H45" s="22" t="s">
        <v>55</v>
      </c>
      <c r="I45" s="38" t="s">
        <v>56</v>
      </c>
      <c r="J45" s="9">
        <v>0.41499999999999998</v>
      </c>
      <c r="K45" s="7">
        <f t="shared" si="5"/>
        <v>8.2999999999999989</v>
      </c>
      <c r="L45" s="22">
        <v>15</v>
      </c>
      <c r="M45" s="25" t="s">
        <v>168</v>
      </c>
      <c r="N45" s="31">
        <v>8</v>
      </c>
      <c r="O45"/>
      <c r="P45"/>
    </row>
    <row r="46" spans="1:16" ht="15.75">
      <c r="A46" s="14">
        <v>20</v>
      </c>
      <c r="B46" s="23" t="s">
        <v>96</v>
      </c>
      <c r="C46" s="24" t="s">
        <v>84</v>
      </c>
      <c r="D46" s="24"/>
      <c r="E46" s="22" t="s">
        <v>97</v>
      </c>
      <c r="F46" s="22" t="s">
        <v>98</v>
      </c>
      <c r="G46" s="22" t="s">
        <v>19</v>
      </c>
      <c r="H46" s="22" t="s">
        <v>55</v>
      </c>
      <c r="I46" s="38" t="s">
        <v>56</v>
      </c>
      <c r="J46" s="9">
        <v>0.111</v>
      </c>
      <c r="K46" s="7">
        <f t="shared" si="5"/>
        <v>2.2200000000000002</v>
      </c>
      <c r="L46" s="22">
        <v>0.2</v>
      </c>
      <c r="M46" s="25" t="s">
        <v>168</v>
      </c>
      <c r="N46" s="31">
        <v>2</v>
      </c>
      <c r="O46"/>
      <c r="P46"/>
    </row>
    <row r="47" spans="1:16" ht="15.75">
      <c r="A47" s="14">
        <v>20</v>
      </c>
      <c r="B47" s="23" t="s">
        <v>99</v>
      </c>
      <c r="C47" s="24" t="s">
        <v>84</v>
      </c>
      <c r="D47" s="24"/>
      <c r="E47" s="22" t="s">
        <v>97</v>
      </c>
      <c r="F47" s="22" t="s">
        <v>100</v>
      </c>
      <c r="G47" s="22" t="s">
        <v>19</v>
      </c>
      <c r="H47" s="22" t="s">
        <v>55</v>
      </c>
      <c r="I47" s="38" t="s">
        <v>56</v>
      </c>
      <c r="J47" s="9">
        <v>0.111</v>
      </c>
      <c r="K47" s="7">
        <f t="shared" si="5"/>
        <v>2.2200000000000002</v>
      </c>
      <c r="L47" s="22">
        <v>0.2</v>
      </c>
      <c r="M47" s="25" t="s">
        <v>168</v>
      </c>
      <c r="N47" s="31">
        <v>2</v>
      </c>
      <c r="O47"/>
      <c r="P47"/>
    </row>
    <row r="48" spans="1:16" ht="15.75">
      <c r="A48" s="14">
        <v>20</v>
      </c>
      <c r="B48" s="23" t="s">
        <v>102</v>
      </c>
      <c r="C48" s="24" t="s">
        <v>77</v>
      </c>
      <c r="D48" s="24"/>
      <c r="E48" s="22" t="s">
        <v>101</v>
      </c>
      <c r="F48" s="22" t="s">
        <v>98</v>
      </c>
      <c r="G48" s="22" t="s">
        <v>19</v>
      </c>
      <c r="H48" s="22" t="s">
        <v>55</v>
      </c>
      <c r="I48" s="38" t="s">
        <v>56</v>
      </c>
      <c r="J48" s="9">
        <v>0.19700000000000001</v>
      </c>
      <c r="K48" s="7">
        <f t="shared" si="5"/>
        <v>3.9400000000000004</v>
      </c>
      <c r="L48" s="22">
        <v>0.2</v>
      </c>
      <c r="M48" s="25" t="s">
        <v>168</v>
      </c>
      <c r="N48" s="31">
        <v>2</v>
      </c>
      <c r="O48"/>
      <c r="P48"/>
    </row>
    <row r="49" spans="1:16" ht="15.75">
      <c r="A49" s="14">
        <v>30</v>
      </c>
      <c r="B49" s="23" t="s">
        <v>103</v>
      </c>
      <c r="C49" s="24" t="s">
        <v>77</v>
      </c>
      <c r="D49" s="24"/>
      <c r="E49" s="22" t="s">
        <v>104</v>
      </c>
      <c r="F49" s="22" t="s">
        <v>105</v>
      </c>
      <c r="G49" s="22" t="s">
        <v>19</v>
      </c>
      <c r="H49" s="22" t="s">
        <v>55</v>
      </c>
      <c r="I49" s="38" t="s">
        <v>56</v>
      </c>
      <c r="J49" s="9">
        <v>9.0999999999999998E-2</v>
      </c>
      <c r="K49" s="7">
        <f t="shared" si="5"/>
        <v>2.73</v>
      </c>
      <c r="L49" s="22">
        <v>1.5</v>
      </c>
      <c r="M49" s="25" t="s">
        <v>168</v>
      </c>
      <c r="N49" s="31">
        <v>3</v>
      </c>
      <c r="O49"/>
      <c r="P49"/>
    </row>
    <row r="50" spans="1:16" ht="15.75">
      <c r="A50" s="14">
        <v>15</v>
      </c>
      <c r="B50" s="23" t="s">
        <v>106</v>
      </c>
      <c r="C50" s="24" t="s">
        <v>107</v>
      </c>
      <c r="D50" s="24"/>
      <c r="E50" s="22" t="s">
        <v>108</v>
      </c>
      <c r="F50" s="22" t="s">
        <v>109</v>
      </c>
      <c r="G50" s="22" t="s">
        <v>19</v>
      </c>
      <c r="H50" s="22" t="s">
        <v>55</v>
      </c>
      <c r="I50" s="38" t="s">
        <v>56</v>
      </c>
      <c r="J50" s="9">
        <v>1.21</v>
      </c>
      <c r="K50" s="7">
        <f t="shared" si="5"/>
        <v>18.149999999999999</v>
      </c>
      <c r="L50" s="22">
        <v>4</v>
      </c>
      <c r="M50" s="25" t="s">
        <v>168</v>
      </c>
      <c r="N50" s="31">
        <v>4</v>
      </c>
      <c r="O50"/>
      <c r="P50"/>
    </row>
    <row r="51" spans="1:16" ht="15.75">
      <c r="A51" s="14">
        <v>15</v>
      </c>
      <c r="B51" s="23" t="s">
        <v>110</v>
      </c>
      <c r="C51" s="24" t="s">
        <v>107</v>
      </c>
      <c r="D51" s="24"/>
      <c r="E51" s="22" t="s">
        <v>108</v>
      </c>
      <c r="F51" s="22" t="s">
        <v>111</v>
      </c>
      <c r="G51" s="22" t="s">
        <v>19</v>
      </c>
      <c r="H51" s="22" t="s">
        <v>55</v>
      </c>
      <c r="I51" s="38" t="s">
        <v>56</v>
      </c>
      <c r="J51" s="9">
        <v>1.21</v>
      </c>
      <c r="K51" s="7">
        <f t="shared" si="5"/>
        <v>18.149999999999999</v>
      </c>
      <c r="L51" s="22">
        <v>4</v>
      </c>
      <c r="M51" s="25" t="s">
        <v>168</v>
      </c>
      <c r="N51" s="31">
        <v>4</v>
      </c>
      <c r="O51"/>
      <c r="P51"/>
    </row>
    <row r="52" spans="1:16" ht="15.75">
      <c r="A52" s="14">
        <v>10</v>
      </c>
      <c r="B52" s="23" t="s">
        <v>112</v>
      </c>
      <c r="C52" s="24" t="s">
        <v>113</v>
      </c>
      <c r="D52" s="24"/>
      <c r="E52" s="22" t="s">
        <v>114</v>
      </c>
      <c r="F52" s="22" t="s">
        <v>115</v>
      </c>
      <c r="G52" s="22" t="s">
        <v>19</v>
      </c>
      <c r="H52" s="22" t="s">
        <v>55</v>
      </c>
      <c r="I52" s="38" t="s">
        <v>56</v>
      </c>
      <c r="J52" s="9">
        <v>0.23499999999999999</v>
      </c>
      <c r="K52" s="7">
        <f t="shared" si="5"/>
        <v>2.3499999999999996</v>
      </c>
      <c r="L52" s="22">
        <v>5</v>
      </c>
      <c r="M52" s="25" t="s">
        <v>168</v>
      </c>
      <c r="N52" s="31">
        <v>4</v>
      </c>
      <c r="O52"/>
      <c r="P52"/>
    </row>
    <row r="53" spans="1:16" ht="15.75">
      <c r="A53" s="14">
        <v>10</v>
      </c>
      <c r="B53" s="23" t="s">
        <v>116</v>
      </c>
      <c r="C53" s="24" t="s">
        <v>113</v>
      </c>
      <c r="D53" s="24"/>
      <c r="E53" s="22" t="s">
        <v>114</v>
      </c>
      <c r="F53" s="22" t="s">
        <v>117</v>
      </c>
      <c r="G53" s="22" t="s">
        <v>19</v>
      </c>
      <c r="H53" s="22" t="s">
        <v>55</v>
      </c>
      <c r="I53" s="38" t="s">
        <v>56</v>
      </c>
      <c r="J53" s="9">
        <v>0.23499999999999999</v>
      </c>
      <c r="K53" s="7">
        <f t="shared" si="5"/>
        <v>2.3499999999999996</v>
      </c>
      <c r="L53" s="22">
        <v>5</v>
      </c>
      <c r="M53" s="25" t="s">
        <v>168</v>
      </c>
      <c r="N53" s="31">
        <v>4</v>
      </c>
      <c r="O53"/>
      <c r="P53"/>
    </row>
    <row r="54" spans="1:16" ht="15.75">
      <c r="A54" s="14">
        <v>150</v>
      </c>
      <c r="B54" s="23" t="s">
        <v>118</v>
      </c>
      <c r="C54" s="24" t="s">
        <v>119</v>
      </c>
      <c r="D54" s="24"/>
      <c r="E54" s="22" t="s">
        <v>120</v>
      </c>
      <c r="F54" s="22" t="s">
        <v>121</v>
      </c>
      <c r="G54" s="22" t="s">
        <v>19</v>
      </c>
      <c r="H54" s="22" t="s">
        <v>55</v>
      </c>
      <c r="I54" s="38" t="s">
        <v>56</v>
      </c>
      <c r="J54" s="9">
        <v>7.0000000000000007E-2</v>
      </c>
      <c r="K54" s="7">
        <f t="shared" si="5"/>
        <v>10.500000000000002</v>
      </c>
      <c r="L54" s="22">
        <v>6</v>
      </c>
      <c r="M54" s="25" t="s">
        <v>168</v>
      </c>
      <c r="N54" s="31">
        <v>4</v>
      </c>
      <c r="O54"/>
      <c r="P54"/>
    </row>
    <row r="55" spans="1:16" ht="15.75">
      <c r="A55" s="14">
        <v>150</v>
      </c>
      <c r="B55" s="23" t="s">
        <v>122</v>
      </c>
      <c r="C55" s="24" t="s">
        <v>84</v>
      </c>
      <c r="D55" s="24"/>
      <c r="E55" s="22" t="s">
        <v>123</v>
      </c>
      <c r="F55" s="22" t="s">
        <v>124</v>
      </c>
      <c r="G55" s="22" t="s">
        <v>19</v>
      </c>
      <c r="H55" s="22" t="s">
        <v>55</v>
      </c>
      <c r="I55" s="38" t="s">
        <v>56</v>
      </c>
      <c r="J55" s="9">
        <v>4.5999999999999999E-2</v>
      </c>
      <c r="K55" s="7">
        <f t="shared" si="5"/>
        <v>6.8999999999999995</v>
      </c>
      <c r="L55" s="22">
        <v>8</v>
      </c>
      <c r="M55" s="25" t="s">
        <v>168</v>
      </c>
      <c r="N55" s="31">
        <v>3</v>
      </c>
      <c r="O55"/>
      <c r="P55"/>
    </row>
    <row r="56" spans="1:16" ht="15.75">
      <c r="A56" s="14">
        <v>150</v>
      </c>
      <c r="B56" s="23" t="s">
        <v>125</v>
      </c>
      <c r="C56" s="24" t="s">
        <v>84</v>
      </c>
      <c r="D56" s="24"/>
      <c r="E56" s="22" t="s">
        <v>123</v>
      </c>
      <c r="F56" s="22" t="s">
        <v>126</v>
      </c>
      <c r="G56" s="22" t="s">
        <v>19</v>
      </c>
      <c r="H56" s="22" t="s">
        <v>55</v>
      </c>
      <c r="I56" s="38" t="s">
        <v>56</v>
      </c>
      <c r="J56" s="9">
        <v>0.107</v>
      </c>
      <c r="K56" s="7">
        <f t="shared" si="5"/>
        <v>16.05</v>
      </c>
      <c r="L56" s="22">
        <v>18</v>
      </c>
      <c r="M56" s="25" t="s">
        <v>168</v>
      </c>
      <c r="N56" s="31">
        <v>6</v>
      </c>
      <c r="O56"/>
      <c r="P56"/>
    </row>
    <row r="57" spans="1:16" ht="15.75">
      <c r="A57" s="14">
        <v>150</v>
      </c>
      <c r="B57" s="23" t="s">
        <v>129</v>
      </c>
      <c r="C57" s="24" t="s">
        <v>128</v>
      </c>
      <c r="D57" s="24"/>
      <c r="E57" s="22" t="s">
        <v>123</v>
      </c>
      <c r="F57" s="22" t="s">
        <v>130</v>
      </c>
      <c r="G57" s="22" t="s">
        <v>19</v>
      </c>
      <c r="H57" s="22" t="s">
        <v>55</v>
      </c>
      <c r="I57" s="38" t="s">
        <v>56</v>
      </c>
      <c r="J57" s="9">
        <v>0.159</v>
      </c>
      <c r="K57" s="7">
        <f t="shared" si="5"/>
        <v>23.85</v>
      </c>
      <c r="L57" s="22">
        <v>30</v>
      </c>
      <c r="M57" s="25" t="s">
        <v>168</v>
      </c>
      <c r="N57" s="31">
        <v>10</v>
      </c>
      <c r="O57"/>
      <c r="P57"/>
    </row>
    <row r="58" spans="1:16" ht="15.75">
      <c r="A58" s="14">
        <v>100</v>
      </c>
      <c r="B58" s="23" t="s">
        <v>132</v>
      </c>
      <c r="C58" s="24" t="s">
        <v>84</v>
      </c>
      <c r="D58" s="24"/>
      <c r="E58" s="22" t="s">
        <v>131</v>
      </c>
      <c r="F58" s="22" t="s">
        <v>133</v>
      </c>
      <c r="G58" s="22" t="s">
        <v>19</v>
      </c>
      <c r="H58" s="22" t="s">
        <v>55</v>
      </c>
      <c r="I58" s="38" t="s">
        <v>56</v>
      </c>
      <c r="J58" s="9">
        <v>3.5999999999999997E-2</v>
      </c>
      <c r="K58" s="7">
        <f t="shared" ref="K58:K64" si="6">J58*A58</f>
        <v>3.5999999999999996</v>
      </c>
      <c r="L58" s="22">
        <v>12</v>
      </c>
      <c r="M58" s="25" t="s">
        <v>168</v>
      </c>
      <c r="N58" s="31">
        <v>4</v>
      </c>
      <c r="O58"/>
      <c r="P58"/>
    </row>
    <row r="59" spans="1:16" ht="15.75">
      <c r="A59" s="14">
        <v>100</v>
      </c>
      <c r="B59" s="23" t="s">
        <v>134</v>
      </c>
      <c r="C59" s="24" t="s">
        <v>84</v>
      </c>
      <c r="D59" s="24"/>
      <c r="E59" s="22" t="s">
        <v>135</v>
      </c>
      <c r="F59" s="22" t="s">
        <v>136</v>
      </c>
      <c r="G59" s="22" t="s">
        <v>19</v>
      </c>
      <c r="H59" s="22" t="s">
        <v>55</v>
      </c>
      <c r="I59" s="38" t="s">
        <v>56</v>
      </c>
      <c r="J59" s="9">
        <v>0.1</v>
      </c>
      <c r="K59" s="7">
        <f t="shared" si="6"/>
        <v>10</v>
      </c>
      <c r="L59" s="22">
        <v>30</v>
      </c>
      <c r="M59" s="25" t="s">
        <v>168</v>
      </c>
      <c r="N59" s="31">
        <v>10</v>
      </c>
      <c r="O59"/>
      <c r="P59"/>
    </row>
    <row r="60" spans="1:16" ht="15.75">
      <c r="A60" s="14">
        <v>100</v>
      </c>
      <c r="B60" s="23" t="s">
        <v>137</v>
      </c>
      <c r="C60" s="24" t="s">
        <v>84</v>
      </c>
      <c r="D60" s="24"/>
      <c r="E60" s="22" t="s">
        <v>138</v>
      </c>
      <c r="F60" s="22" t="s">
        <v>139</v>
      </c>
      <c r="G60" s="22" t="s">
        <v>19</v>
      </c>
      <c r="H60" s="22" t="s">
        <v>55</v>
      </c>
      <c r="I60" s="38" t="s">
        <v>56</v>
      </c>
      <c r="J60" s="9">
        <v>9.9000000000000005E-2</v>
      </c>
      <c r="K60" s="7">
        <f t="shared" si="6"/>
        <v>9.9</v>
      </c>
      <c r="L60" s="22">
        <v>30</v>
      </c>
      <c r="M60" s="25" t="s">
        <v>168</v>
      </c>
      <c r="N60" s="31">
        <v>10</v>
      </c>
      <c r="O60"/>
      <c r="P60"/>
    </row>
    <row r="61" spans="1:16" ht="15.75">
      <c r="A61" s="14">
        <v>100</v>
      </c>
      <c r="B61" s="23" t="s">
        <v>140</v>
      </c>
      <c r="C61" s="24" t="s">
        <v>84</v>
      </c>
      <c r="D61" s="24"/>
      <c r="E61" s="22" t="s">
        <v>141</v>
      </c>
      <c r="F61" s="22" t="s">
        <v>127</v>
      </c>
      <c r="G61" s="22" t="s">
        <v>19</v>
      </c>
      <c r="H61" s="22" t="s">
        <v>55</v>
      </c>
      <c r="I61" s="38" t="s">
        <v>56</v>
      </c>
      <c r="J61" s="9">
        <v>8.8999999999999996E-2</v>
      </c>
      <c r="K61" s="7">
        <f t="shared" si="6"/>
        <v>8.9</v>
      </c>
      <c r="L61" s="22">
        <v>30</v>
      </c>
      <c r="M61" s="25" t="s">
        <v>168</v>
      </c>
      <c r="N61" s="31">
        <v>10</v>
      </c>
      <c r="O61"/>
      <c r="P61"/>
    </row>
    <row r="62" spans="1:16" ht="15">
      <c r="A62" s="46">
        <v>100</v>
      </c>
      <c r="B62" s="23" t="s">
        <v>142</v>
      </c>
      <c r="C62" s="24" t="s">
        <v>128</v>
      </c>
      <c r="D62" s="24"/>
      <c r="E62" s="22" t="s">
        <v>143</v>
      </c>
      <c r="F62" s="22" t="s">
        <v>144</v>
      </c>
      <c r="G62" s="22" t="s">
        <v>19</v>
      </c>
      <c r="H62" s="22" t="s">
        <v>55</v>
      </c>
      <c r="I62" s="38" t="s">
        <v>56</v>
      </c>
      <c r="J62" s="22">
        <v>0.192</v>
      </c>
      <c r="K62" s="7">
        <f t="shared" si="6"/>
        <v>19.2</v>
      </c>
      <c r="L62" s="22">
        <v>40</v>
      </c>
      <c r="M62" s="25" t="s">
        <v>168</v>
      </c>
      <c r="N62" s="31">
        <v>13</v>
      </c>
      <c r="O62"/>
      <c r="P62"/>
    </row>
    <row r="63" spans="1:16" ht="15">
      <c r="A63" s="46">
        <v>100</v>
      </c>
      <c r="B63" s="23" t="s">
        <v>145</v>
      </c>
      <c r="C63" s="24" t="s">
        <v>128</v>
      </c>
      <c r="D63" s="24"/>
      <c r="E63" s="22" t="s">
        <v>146</v>
      </c>
      <c r="F63" s="22" t="s">
        <v>147</v>
      </c>
      <c r="G63" s="22" t="s">
        <v>19</v>
      </c>
      <c r="H63" s="22" t="s">
        <v>55</v>
      </c>
      <c r="I63" s="38" t="s">
        <v>56</v>
      </c>
      <c r="J63" s="22">
        <v>0.188</v>
      </c>
      <c r="K63" s="7">
        <f t="shared" si="6"/>
        <v>18.8</v>
      </c>
      <c r="L63" s="22">
        <v>40</v>
      </c>
      <c r="M63" s="25" t="s">
        <v>168</v>
      </c>
      <c r="N63" s="31">
        <v>13</v>
      </c>
      <c r="O63"/>
      <c r="P63"/>
    </row>
    <row r="64" spans="1:16" ht="15">
      <c r="A64" s="46">
        <v>200</v>
      </c>
      <c r="B64" s="23" t="s">
        <v>148</v>
      </c>
      <c r="C64" s="24" t="s">
        <v>149</v>
      </c>
      <c r="D64" s="24"/>
      <c r="E64" s="22" t="s">
        <v>150</v>
      </c>
      <c r="F64" s="22" t="s">
        <v>151</v>
      </c>
      <c r="G64" s="22" t="s">
        <v>19</v>
      </c>
      <c r="H64" s="22" t="s">
        <v>55</v>
      </c>
      <c r="I64" s="38" t="s">
        <v>56</v>
      </c>
      <c r="J64" s="22">
        <v>0.108</v>
      </c>
      <c r="K64" s="7">
        <f t="shared" si="6"/>
        <v>21.6</v>
      </c>
      <c r="L64" s="22">
        <v>40</v>
      </c>
      <c r="M64" s="25" t="s">
        <v>168</v>
      </c>
      <c r="N64" s="31">
        <v>10</v>
      </c>
      <c r="O64"/>
      <c r="P64"/>
    </row>
    <row r="65" spans="1:16" ht="15.75">
      <c r="A65" s="14"/>
      <c r="B65" s="14"/>
      <c r="C65" s="14"/>
      <c r="D65" s="14"/>
      <c r="E65" s="7"/>
      <c r="F65" s="7"/>
      <c r="G65" s="7"/>
      <c r="H65" s="7"/>
      <c r="I65" s="37"/>
      <c r="J65" s="19"/>
      <c r="K65" s="19"/>
      <c r="L65" s="7"/>
      <c r="M65" s="8"/>
      <c r="N65" s="29"/>
      <c r="O65"/>
      <c r="P65"/>
    </row>
    <row r="66" spans="1:16" ht="16.5" thickBot="1">
      <c r="A66" s="20">
        <f>SUM(A6:A64)</f>
        <v>2745</v>
      </c>
      <c r="B66" s="20"/>
      <c r="C66" s="20"/>
      <c r="D66" s="20"/>
      <c r="E66" s="16"/>
      <c r="F66" s="16"/>
      <c r="G66" s="16"/>
      <c r="H66" s="16"/>
      <c r="I66" s="39"/>
      <c r="L66" s="16"/>
      <c r="M66" s="17"/>
      <c r="N66" s="32"/>
      <c r="O66"/>
      <c r="P66"/>
    </row>
    <row r="67" spans="1:16" ht="22.5" thickBot="1">
      <c r="A67" s="48" t="s">
        <v>152</v>
      </c>
      <c r="B67" s="49"/>
      <c r="C67" s="49"/>
      <c r="D67" s="49"/>
      <c r="E67" s="49"/>
      <c r="F67" s="49"/>
      <c r="G67" s="49"/>
      <c r="H67" s="49"/>
      <c r="I67" s="50"/>
      <c r="J67" s="11"/>
      <c r="K67" s="11">
        <f>SUM(K1:K66)</f>
        <v>1369.8050000000003</v>
      </c>
      <c r="L67" s="11"/>
      <c r="M67" s="11"/>
      <c r="N67" s="33"/>
      <c r="O67"/>
      <c r="P67"/>
    </row>
    <row r="68" spans="1:16">
      <c r="A68" s="10"/>
      <c r="E68" s="1"/>
      <c r="F68" s="1"/>
      <c r="O68"/>
      <c r="P68"/>
    </row>
    <row r="69" spans="1:16" ht="16.5">
      <c r="A69" s="3"/>
      <c r="B69" s="3">
        <v>1</v>
      </c>
      <c r="C69" s="3"/>
      <c r="D69" s="5" t="s">
        <v>153</v>
      </c>
      <c r="E69" s="6" t="s">
        <v>154</v>
      </c>
      <c r="F69" s="6" t="s">
        <v>155</v>
      </c>
      <c r="G69" s="6"/>
      <c r="H69" s="6"/>
      <c r="I69" s="41"/>
      <c r="J69" s="6"/>
      <c r="K69" s="6"/>
      <c r="L69" s="6"/>
      <c r="M69" s="6"/>
      <c r="N69" s="35"/>
      <c r="O69"/>
      <c r="P69"/>
    </row>
    <row r="70" spans="1:16" ht="16.5">
      <c r="A70" s="3"/>
      <c r="B70" s="3">
        <v>2</v>
      </c>
      <c r="C70" s="3"/>
      <c r="D70" s="5" t="s">
        <v>156</v>
      </c>
      <c r="E70" s="6" t="s">
        <v>154</v>
      </c>
      <c r="F70" s="6" t="s">
        <v>157</v>
      </c>
      <c r="G70" s="6"/>
      <c r="H70" s="6"/>
      <c r="I70" s="41"/>
      <c r="J70" s="6"/>
      <c r="K70" s="6"/>
      <c r="L70" s="6"/>
      <c r="M70" s="6"/>
      <c r="N70" s="35"/>
      <c r="O70"/>
      <c r="P70"/>
    </row>
    <row r="71" spans="1:16" ht="16.5">
      <c r="A71" s="3"/>
      <c r="B71" s="3">
        <v>3</v>
      </c>
      <c r="C71" s="3"/>
      <c r="D71" s="5" t="s">
        <v>158</v>
      </c>
      <c r="E71" s="6" t="s">
        <v>154</v>
      </c>
      <c r="F71" s="6" t="s">
        <v>159</v>
      </c>
      <c r="G71" s="6"/>
      <c r="H71" s="6"/>
      <c r="I71" s="41"/>
      <c r="J71" s="6"/>
      <c r="K71" s="6"/>
      <c r="L71" s="6"/>
      <c r="M71" s="6"/>
      <c r="N71" s="35"/>
      <c r="O71"/>
      <c r="P71"/>
    </row>
    <row r="72" spans="1:16" ht="16.5">
      <c r="A72" s="3"/>
      <c r="B72" s="3">
        <v>4</v>
      </c>
      <c r="C72" s="3"/>
      <c r="D72" s="5" t="s">
        <v>160</v>
      </c>
      <c r="E72" s="6" t="s">
        <v>154</v>
      </c>
      <c r="F72" s="6" t="s">
        <v>161</v>
      </c>
      <c r="G72" s="6"/>
      <c r="H72" s="6"/>
      <c r="I72" s="41"/>
      <c r="J72" s="6"/>
      <c r="K72" s="6"/>
      <c r="L72" s="6"/>
      <c r="M72" s="6"/>
      <c r="N72" s="35"/>
    </row>
    <row r="73" spans="1:16" ht="16.5">
      <c r="A73" s="3"/>
      <c r="B73" s="3">
        <v>5</v>
      </c>
      <c r="C73" s="3"/>
      <c r="D73" s="5" t="s">
        <v>162</v>
      </c>
      <c r="E73" s="6" t="s">
        <v>154</v>
      </c>
      <c r="F73" s="6" t="s">
        <v>163</v>
      </c>
      <c r="G73" s="6"/>
      <c r="H73" s="6"/>
      <c r="I73" s="41"/>
      <c r="J73" s="6"/>
      <c r="K73" s="6"/>
      <c r="L73" s="6"/>
      <c r="M73" s="6"/>
      <c r="N73" s="35"/>
    </row>
    <row r="74" spans="1:16" ht="56.25">
      <c r="E74" s="6"/>
      <c r="F74" s="27" t="s">
        <v>164</v>
      </c>
      <c r="G74" s="6"/>
      <c r="H74" s="47"/>
      <c r="I74" s="47"/>
      <c r="J74" s="47"/>
      <c r="K74" s="47"/>
      <c r="L74" s="47"/>
      <c r="M74" s="47"/>
      <c r="N74" s="47"/>
    </row>
    <row r="75" spans="1:16">
      <c r="E75" s="6"/>
      <c r="F75" s="27"/>
      <c r="G75" s="6"/>
      <c r="H75" s="47"/>
      <c r="I75" s="47"/>
      <c r="J75" s="47"/>
      <c r="K75" s="47"/>
      <c r="L75" s="47"/>
      <c r="M75" s="47"/>
      <c r="N75" s="47"/>
    </row>
    <row r="76" spans="1:16">
      <c r="E76" s="6"/>
      <c r="F76" s="27"/>
      <c r="G76" s="6"/>
      <c r="H76" s="47"/>
      <c r="I76" s="47"/>
      <c r="J76" s="47"/>
      <c r="K76" s="47"/>
      <c r="L76" s="47"/>
      <c r="M76" s="47"/>
      <c r="N76" s="47"/>
    </row>
    <row r="77" spans="1:16" ht="22.5">
      <c r="A77" s="3"/>
      <c r="B77" s="3">
        <v>6</v>
      </c>
      <c r="C77" s="3"/>
      <c r="D77" s="3"/>
      <c r="E77" s="6" t="s">
        <v>154</v>
      </c>
      <c r="F77" s="27" t="s">
        <v>165</v>
      </c>
      <c r="G77" s="6"/>
      <c r="H77" s="47"/>
      <c r="I77" s="47"/>
      <c r="J77" s="47"/>
      <c r="K77" s="47"/>
      <c r="L77" s="47"/>
      <c r="M77" s="47"/>
      <c r="N77" s="47"/>
    </row>
    <row r="78" spans="1:16" ht="22.5">
      <c r="A78" s="3"/>
      <c r="B78" s="3">
        <v>7</v>
      </c>
      <c r="C78" s="3"/>
      <c r="D78" s="3"/>
      <c r="E78" s="6" t="s">
        <v>154</v>
      </c>
      <c r="F78" s="27" t="s">
        <v>166</v>
      </c>
      <c r="G78" s="6"/>
      <c r="H78" s="47"/>
      <c r="I78" s="47"/>
      <c r="J78" s="47"/>
      <c r="K78" s="47"/>
      <c r="L78" s="47"/>
      <c r="M78" s="47"/>
      <c r="N78" s="47"/>
    </row>
    <row r="79" spans="1:16" ht="16.5">
      <c r="B79" s="3"/>
      <c r="C79" s="3"/>
      <c r="D79" s="3"/>
      <c r="E79" s="5"/>
      <c r="F79" s="6"/>
      <c r="G79" s="6"/>
      <c r="H79" s="47"/>
      <c r="I79" s="47"/>
      <c r="J79" s="47"/>
      <c r="K79" s="47"/>
      <c r="L79" s="47"/>
      <c r="M79" s="47"/>
      <c r="N79" s="47"/>
    </row>
    <row r="80" spans="1:16" ht="16.5">
      <c r="B80" s="3"/>
      <c r="C80" s="3"/>
      <c r="D80" s="3"/>
      <c r="E80" s="5"/>
    </row>
    <row r="81" spans="2:5" ht="16.5">
      <c r="B81" s="3"/>
      <c r="C81" s="3"/>
      <c r="D81" s="3"/>
      <c r="E81" s="5"/>
    </row>
    <row r="82" spans="2:5" ht="16.5">
      <c r="B82" s="3"/>
      <c r="C82" s="3"/>
      <c r="D82" s="3"/>
      <c r="E82" s="5"/>
    </row>
    <row r="83" spans="2:5" ht="16.5">
      <c r="B83" s="3"/>
      <c r="C83" s="3"/>
      <c r="D83" s="3"/>
      <c r="E83" s="5"/>
    </row>
    <row r="84" spans="2:5">
      <c r="E84" s="5"/>
    </row>
    <row r="85" spans="2:5">
      <c r="E85" s="6"/>
    </row>
    <row r="86" spans="2:5">
      <c r="E86" s="6"/>
    </row>
    <row r="87" spans="2:5" ht="16.5">
      <c r="B87" s="3"/>
      <c r="C87" s="3"/>
      <c r="D87" s="3"/>
      <c r="E87" s="6"/>
    </row>
    <row r="88" spans="2:5" ht="16.5">
      <c r="B88" s="3"/>
      <c r="C88" s="3"/>
      <c r="D88" s="3"/>
      <c r="E88" s="6"/>
    </row>
    <row r="89" spans="2:5">
      <c r="E89" s="6"/>
    </row>
  </sheetData>
  <mergeCells count="7">
    <mergeCell ref="H78:N79"/>
    <mergeCell ref="A67:I67"/>
    <mergeCell ref="H74:N76"/>
    <mergeCell ref="H77:N77"/>
    <mergeCell ref="A1:D2"/>
    <mergeCell ref="E1:H2"/>
    <mergeCell ref="I1:N2"/>
  </mergeCells>
  <phoneticPr fontId="4" type="noConversion"/>
  <pageMargins left="0.55118110236220474" right="0" top="0" bottom="0" header="0.51181102362204722" footer="0.51181102362204722"/>
  <pageSetup paperSize="9" scale="7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25"/>
  <sheetData/>
  <phoneticPr fontId="4"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25"/>
  <sheetData/>
  <phoneticPr fontId="4"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BE62C8A7A5D0C48A0269E2FEED6B43F" ma:contentTypeVersion="13" ma:contentTypeDescription="Een nieuw document maken." ma:contentTypeScope="" ma:versionID="33ff794e792d9d448801bc29cd711441">
  <xsd:schema xmlns:xsd="http://www.w3.org/2001/XMLSchema" xmlns:xs="http://www.w3.org/2001/XMLSchema" xmlns:p="http://schemas.microsoft.com/office/2006/metadata/properties" xmlns:ns2="1e2d0a84-223a-4471-985f-6e3d39755952" xmlns:ns3="b41a88cf-663a-437b-8725-8badca316fdc" targetNamespace="http://schemas.microsoft.com/office/2006/metadata/properties" ma:root="true" ma:fieldsID="f0101dd8182f03ea55ca7ffc37fab41a" ns2:_="" ns3:_="">
    <xsd:import namespace="1e2d0a84-223a-4471-985f-6e3d39755952"/>
    <xsd:import namespace="b41a88cf-663a-437b-8725-8badca316fd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2d0a84-223a-4471-985f-6e3d397559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41a88cf-663a-437b-8725-8badca316fdc"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7F5DAEB-D8EF-4CFE-AC7C-1363E2D5E3E6}">
  <ds:schemaRefs>
    <ds:schemaRef ds:uri="http://schemas.microsoft.com/sharepoint/v3/contenttype/forms"/>
  </ds:schemaRefs>
</ds:datastoreItem>
</file>

<file path=customXml/itemProps2.xml><?xml version="1.0" encoding="utf-8"?>
<ds:datastoreItem xmlns:ds="http://schemas.openxmlformats.org/officeDocument/2006/customXml" ds:itemID="{F37CA9D1-79B4-4234-84A2-01737AD7F5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2d0a84-223a-4471-985f-6e3d39755952"/>
    <ds:schemaRef ds:uri="b41a88cf-663a-437b-8725-8badca316fd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ED27D1-A1EA-47BA-AE51-B4F92377B71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Blad1</vt:lpstr>
      <vt:lpstr>Blad2</vt:lpstr>
      <vt:lpstr>Blad3</vt:lpstr>
    </vt:vector>
  </TitlesOfParts>
  <Manager/>
  <Company>Provincie Noord-Brabant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Phees2</dc:creator>
  <cp:keywords/>
  <dc:description/>
  <cp:lastModifiedBy>Roeland Weijenburg | Caffero - Event fireworks &amp; speci</cp:lastModifiedBy>
  <cp:revision/>
  <dcterms:created xsi:type="dcterms:W3CDTF">2009-03-23T09:35:18Z</dcterms:created>
  <dcterms:modified xsi:type="dcterms:W3CDTF">2022-03-01T14:59:26Z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0x010100EBE62C8A7A5D0C48A0269E2FEED6B43F</vt:lpwstr>
  </property>
</Properties>
</file>